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6"/>
  <c r="P16" s="1"/>
  <c r="N20"/>
  <c r="P20" s="1"/>
  <c r="N36"/>
  <c r="P36" s="1"/>
  <c r="N48"/>
  <c r="P48" s="1"/>
  <c r="N56"/>
  <c r="P56" s="1"/>
  <c r="N72"/>
  <c r="P72" s="1"/>
  <c r="N84"/>
  <c r="P84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8"/>
  <c r="P28" s="1"/>
  <c r="N32"/>
  <c r="P32" s="1"/>
  <c r="N52"/>
  <c r="P52" s="1"/>
  <c r="N64"/>
  <c r="P64" s="1"/>
  <c r="N76"/>
  <c r="P76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4"/>
  <c r="P24" s="1"/>
  <c r="N40"/>
  <c r="P40" s="1"/>
  <c r="N44"/>
  <c r="P44" s="1"/>
  <c r="N60"/>
  <c r="P60" s="1"/>
  <c r="N68"/>
  <c r="P68" s="1"/>
  <c r="N80"/>
  <c r="P80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5"/>
  <c r="M25" s="1"/>
  <c r="K45"/>
  <c r="M45" s="1"/>
  <c r="K57"/>
  <c r="M57" s="1"/>
  <c r="K65"/>
  <c r="M65" s="1"/>
  <c r="K69"/>
  <c r="M69" s="1"/>
  <c r="K81"/>
  <c r="M81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1"/>
  <c r="M21" s="1"/>
  <c r="K29"/>
  <c r="M29" s="1"/>
  <c r="K41"/>
  <c r="M41" s="1"/>
  <c r="K49"/>
  <c r="M49" s="1"/>
  <c r="K61"/>
  <c r="M61" s="1"/>
  <c r="K73"/>
  <c r="M73" s="1"/>
  <c r="K85"/>
  <c r="M85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33"/>
  <c r="M33" s="1"/>
  <c r="K37"/>
  <c r="M37" s="1"/>
  <c r="K53"/>
  <c r="M53" s="1"/>
  <c r="K77"/>
  <c r="M77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8"/>
  <c r="D28" s="1"/>
  <c r="B32"/>
  <c r="D32" s="1"/>
  <c r="B40"/>
  <c r="D40" s="1"/>
  <c r="B60"/>
  <c r="D60" s="1"/>
  <c r="B72"/>
  <c r="D72" s="1"/>
  <c r="Q72" s="1"/>
  <c r="B80"/>
  <c r="D80" s="1"/>
  <c r="B96"/>
  <c r="D96" s="1"/>
  <c r="B3"/>
  <c r="D3" s="1"/>
  <c r="Q3" s="1"/>
  <c r="B7"/>
  <c r="D7" s="1"/>
  <c r="Q7" s="1"/>
  <c r="B11"/>
  <c r="D11" s="1"/>
  <c r="Q11" s="1"/>
  <c r="B15"/>
  <c r="D15" s="1"/>
  <c r="B19"/>
  <c r="D19" s="1"/>
  <c r="B23"/>
  <c r="D23" s="1"/>
  <c r="Q23" s="1"/>
  <c r="B27"/>
  <c r="D27" s="1"/>
  <c r="Q27" s="1"/>
  <c r="B31"/>
  <c r="D31" s="1"/>
  <c r="B35"/>
  <c r="D35" s="1"/>
  <c r="B39"/>
  <c r="D39" s="1"/>
  <c r="Q39" s="1"/>
  <c r="B43"/>
  <c r="D43" s="1"/>
  <c r="Q43" s="1"/>
  <c r="B47"/>
  <c r="D47" s="1"/>
  <c r="B51"/>
  <c r="D51" s="1"/>
  <c r="Q51" s="1"/>
  <c r="B55"/>
  <c r="D55" s="1"/>
  <c r="Q55" s="1"/>
  <c r="B59"/>
  <c r="D59" s="1"/>
  <c r="Q59" s="1"/>
  <c r="B63"/>
  <c r="D63" s="1"/>
  <c r="B67"/>
  <c r="D67" s="1"/>
  <c r="Q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B16"/>
  <c r="D16" s="1"/>
  <c r="B20"/>
  <c r="D20" s="1"/>
  <c r="B36"/>
  <c r="D36" s="1"/>
  <c r="B48"/>
  <c r="D48" s="1"/>
  <c r="B56"/>
  <c r="D56" s="1"/>
  <c r="B68"/>
  <c r="D68" s="1"/>
  <c r="B92"/>
  <c r="D92" s="1"/>
  <c r="Q92" s="1"/>
  <c r="B6"/>
  <c r="D6" s="1"/>
  <c r="B10"/>
  <c r="D10" s="1"/>
  <c r="B14"/>
  <c r="D14" s="1"/>
  <c r="Q14" s="1"/>
  <c r="B18"/>
  <c r="D18" s="1"/>
  <c r="B22"/>
  <c r="D22" s="1"/>
  <c r="B26"/>
  <c r="D26" s="1"/>
  <c r="Q26" s="1"/>
  <c r="B30"/>
  <c r="D30" s="1"/>
  <c r="Q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8"/>
  <c r="D8" s="1"/>
  <c r="B24"/>
  <c r="D24" s="1"/>
  <c r="Q24" s="1"/>
  <c r="B44"/>
  <c r="D44" s="1"/>
  <c r="Q44" s="1"/>
  <c r="B52"/>
  <c r="D52" s="1"/>
  <c r="B64"/>
  <c r="D64" s="1"/>
  <c r="B76"/>
  <c r="D76" s="1"/>
  <c r="Q76" s="1"/>
  <c r="B84"/>
  <c r="D84" s="1"/>
  <c r="B88"/>
  <c r="D88" s="1"/>
  <c r="B5"/>
  <c r="D5" s="1"/>
  <c r="Q5" s="1"/>
  <c r="B9"/>
  <c r="D9" s="1"/>
  <c r="Q9" s="1"/>
  <c r="B13"/>
  <c r="D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B53"/>
  <c r="D53" s="1"/>
  <c r="Q53" s="1"/>
  <c r="B57"/>
  <c r="D57" s="1"/>
  <c r="Q57" s="1"/>
  <c r="B61"/>
  <c r="D61" s="1"/>
  <c r="Q61" s="1"/>
  <c r="B65"/>
  <c r="D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2" i="81" l="1"/>
  <c r="Q78"/>
  <c r="Q62"/>
  <c r="Q18"/>
  <c r="Q94"/>
  <c r="Q34"/>
  <c r="Q66"/>
  <c r="Q98"/>
  <c r="Q35"/>
  <c r="Q46"/>
  <c r="Q19"/>
  <c r="Q50"/>
  <c r="Q28"/>
  <c r="Q10"/>
  <c r="T2" i="82"/>
  <c r="T2" i="79"/>
  <c r="DM99" i="11"/>
  <c r="Q48" i="81"/>
  <c r="Q96"/>
  <c r="Q89"/>
  <c r="Q13"/>
  <c r="Q65"/>
  <c r="Q49"/>
  <c r="Q95"/>
  <c r="Q79"/>
  <c r="Q63"/>
  <c r="Q47"/>
  <c r="Q31"/>
  <c r="Q15"/>
  <c r="Q20"/>
  <c r="Q84"/>
  <c r="Q36"/>
  <c r="Q68"/>
  <c r="Q52"/>
  <c r="Q4"/>
  <c r="Q86"/>
  <c r="Q70"/>
  <c r="Q54"/>
  <c r="Q38"/>
  <c r="Q22"/>
  <c r="Q6"/>
  <c r="Q64"/>
  <c r="Q16"/>
  <c r="Q80"/>
  <c r="Q32"/>
  <c r="Q8"/>
  <c r="Q90"/>
  <c r="Q74"/>
  <c r="Q58"/>
  <c r="Q42"/>
  <c r="Q56"/>
  <c r="Q12"/>
  <c r="Q88"/>
  <c r="Q40"/>
  <c r="Q6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K99" i="29"/>
  <c r="AB88" i="63"/>
  <c r="AB84"/>
  <c r="AB68"/>
  <c r="AB60"/>
  <c r="AB56"/>
  <c r="AB40"/>
  <c r="AB97"/>
  <c r="AB93"/>
  <c r="AB89"/>
  <c r="AB81"/>
  <c r="AB97" i="62"/>
  <c r="AB81"/>
  <c r="AB73"/>
  <c r="AB69"/>
  <c r="AB65"/>
  <c r="AB61"/>
  <c r="AB57"/>
  <c r="AB53"/>
  <c r="AB49"/>
  <c r="AB33"/>
  <c r="AB96" i="61"/>
  <c r="AB92"/>
  <c r="AB88"/>
  <c r="AB72"/>
  <c r="AB64"/>
  <c r="AB60"/>
  <c r="AB56"/>
  <c r="AB52"/>
  <c r="AB44"/>
  <c r="AB40"/>
  <c r="AB36"/>
  <c r="AB2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F12" s="1"/>
  <c r="B13"/>
  <c r="F13" s="1"/>
  <c r="C13"/>
  <c r="B14"/>
  <c r="C14"/>
  <c r="B15"/>
  <c r="F15" s="1"/>
  <c r="C15"/>
  <c r="B16"/>
  <c r="C16"/>
  <c r="B17"/>
  <c r="F17" s="1"/>
  <c r="C17"/>
  <c r="B18"/>
  <c r="C18"/>
  <c r="F18" s="1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B37"/>
  <c r="C37"/>
  <c r="B38"/>
  <c r="C38"/>
  <c r="B39"/>
  <c r="F39" s="1"/>
  <c r="C39"/>
  <c r="B40"/>
  <c r="C40"/>
  <c r="F40" s="1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F86" s="1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F28" s="1"/>
  <c r="B29"/>
  <c r="F29" s="1"/>
  <c r="C29"/>
  <c r="B30"/>
  <c r="C30"/>
  <c r="B31"/>
  <c r="C31"/>
  <c r="B32"/>
  <c r="C32"/>
  <c r="B33"/>
  <c r="C33"/>
  <c r="B34"/>
  <c r="C34"/>
  <c r="F34" s="1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F46" s="1"/>
  <c r="B47"/>
  <c r="F47" s="1"/>
  <c r="C47"/>
  <c r="B48"/>
  <c r="C48"/>
  <c r="B49"/>
  <c r="F49" s="1"/>
  <c r="C49"/>
  <c r="B50"/>
  <c r="C50"/>
  <c r="F50" s="1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F86" s="1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F6" s="1"/>
  <c r="B7"/>
  <c r="F7" s="1"/>
  <c r="C7"/>
  <c r="B8"/>
  <c r="C8"/>
  <c r="B9"/>
  <c r="C9"/>
  <c r="B10"/>
  <c r="C10"/>
  <c r="B11"/>
  <c r="C11"/>
  <c r="B12"/>
  <c r="C12"/>
  <c r="F12" s="1"/>
  <c r="B13"/>
  <c r="F13" s="1"/>
  <c r="C13"/>
  <c r="B14"/>
  <c r="C14"/>
  <c r="B15"/>
  <c r="F15" s="1"/>
  <c r="C15"/>
  <c r="B16"/>
  <c r="C16"/>
  <c r="F16" s="1"/>
  <c r="B17"/>
  <c r="F17" s="1"/>
  <c r="C17"/>
  <c r="B18"/>
  <c r="C18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C41"/>
  <c r="B42"/>
  <c r="C42"/>
  <c r="F42" s="1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F56" s="1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F80" s="1"/>
  <c r="B81"/>
  <c r="F81" s="1"/>
  <c r="C81"/>
  <c r="B82"/>
  <c r="C82"/>
  <c r="B83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B3"/>
  <c r="B4" i="56"/>
  <c r="C4"/>
  <c r="F4" s="1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F70" s="1"/>
  <c r="B71"/>
  <c r="C71"/>
  <c r="B72"/>
  <c r="C72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C95"/>
  <c r="B96"/>
  <c r="C96"/>
  <c r="F96" s="1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U85"/>
  <c r="N85"/>
  <c r="U84"/>
  <c r="N84"/>
  <c r="F84"/>
  <c r="U83"/>
  <c r="U82"/>
  <c r="N82"/>
  <c r="F82"/>
  <c r="U81"/>
  <c r="N81"/>
  <c r="U80"/>
  <c r="N80"/>
  <c r="U79"/>
  <c r="U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U53"/>
  <c r="N53"/>
  <c r="U52"/>
  <c r="N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U39"/>
  <c r="U38"/>
  <c r="N38"/>
  <c r="F38"/>
  <c r="U37"/>
  <c r="N37"/>
  <c r="F37"/>
  <c r="U36"/>
  <c r="N36"/>
  <c r="F36"/>
  <c r="U35"/>
  <c r="U34"/>
  <c r="N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U17"/>
  <c r="N17"/>
  <c r="U16"/>
  <c r="N16"/>
  <c r="F16"/>
  <c r="U15"/>
  <c r="U14"/>
  <c r="N14"/>
  <c r="U13"/>
  <c r="N13"/>
  <c r="U12"/>
  <c r="N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U70"/>
  <c r="N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U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U69"/>
  <c r="U68"/>
  <c r="N68"/>
  <c r="F68"/>
  <c r="U67"/>
  <c r="U66"/>
  <c r="N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U49"/>
  <c r="U48"/>
  <c r="N48"/>
  <c r="F48"/>
  <c r="U47"/>
  <c r="U46"/>
  <c r="N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F31"/>
  <c r="U30"/>
  <c r="F30"/>
  <c r="U29"/>
  <c r="N29"/>
  <c r="U28"/>
  <c r="N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U76"/>
  <c r="U75"/>
  <c r="U74"/>
  <c r="U73"/>
  <c r="U72"/>
  <c r="U71"/>
  <c r="F71"/>
  <c r="U70"/>
  <c r="U69"/>
  <c r="U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U85"/>
  <c r="U84"/>
  <c r="U83"/>
  <c r="N83"/>
  <c r="U82"/>
  <c r="F82"/>
  <c r="U81"/>
  <c r="U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U22"/>
  <c r="N22"/>
  <c r="U21"/>
  <c r="U20"/>
  <c r="N20"/>
  <c r="U19"/>
  <c r="U18"/>
  <c r="N18"/>
  <c r="F18"/>
  <c r="U17"/>
  <c r="U16"/>
  <c r="N16"/>
  <c r="U15"/>
  <c r="U14"/>
  <c r="N14"/>
  <c r="F14"/>
  <c r="U13"/>
  <c r="U12"/>
  <c r="N12"/>
  <c r="U11"/>
  <c r="U10"/>
  <c r="N10"/>
  <c r="U9"/>
  <c r="U8"/>
  <c r="N8"/>
  <c r="F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F95"/>
  <c r="U94"/>
  <c r="N94"/>
  <c r="F94"/>
  <c r="U93"/>
  <c r="N93"/>
  <c r="U92"/>
  <c r="N92"/>
  <c r="U91"/>
  <c r="U90"/>
  <c r="F90"/>
  <c r="U89"/>
  <c r="N89"/>
  <c r="U88"/>
  <c r="N88"/>
  <c r="U87"/>
  <c r="U86"/>
  <c r="U85"/>
  <c r="N85"/>
  <c r="U84"/>
  <c r="N84"/>
  <c r="U83"/>
  <c r="U82"/>
  <c r="U81"/>
  <c r="N81"/>
  <c r="F81"/>
  <c r="U80"/>
  <c r="N80"/>
  <c r="U79"/>
  <c r="U78"/>
  <c r="U77"/>
  <c r="N77"/>
  <c r="U76"/>
  <c r="N76"/>
  <c r="U75"/>
  <c r="U74"/>
  <c r="U73"/>
  <c r="N73"/>
  <c r="F73"/>
  <c r="U72"/>
  <c r="N72"/>
  <c r="F72"/>
  <c r="U71"/>
  <c r="U70"/>
  <c r="U69"/>
  <c r="N69"/>
  <c r="U68"/>
  <c r="N68"/>
  <c r="F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7" i="63" l="1"/>
  <c r="F16" i="55"/>
  <c r="O99" i="81"/>
  <c r="I99"/>
  <c r="F99"/>
  <c r="C99"/>
  <c r="L99"/>
  <c r="B99" i="58"/>
  <c r="F35" i="55"/>
  <c r="F33"/>
  <c r="F23"/>
  <c r="F78" i="63"/>
  <c r="C99"/>
  <c r="F14"/>
  <c r="B99"/>
  <c r="F70" i="62"/>
  <c r="B99" i="61"/>
  <c r="F94"/>
  <c r="C99" i="56"/>
  <c r="F74"/>
  <c r="B99"/>
  <c r="F71" i="55"/>
  <c r="C99"/>
  <c r="F55" i="58"/>
  <c r="F27"/>
  <c r="F71" i="57"/>
  <c r="F41"/>
  <c r="C99"/>
  <c r="F11"/>
  <c r="F10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V9"/>
  <c r="V47"/>
  <c r="V16"/>
  <c r="V87"/>
  <c r="O98"/>
  <c r="V26" i="56"/>
  <c r="O35"/>
  <c r="V42"/>
  <c r="N8" i="55"/>
  <c r="F9"/>
  <c r="I99"/>
  <c r="M99"/>
  <c r="G10"/>
  <c r="N12"/>
  <c r="O12" s="1"/>
  <c r="F13"/>
  <c r="N28"/>
  <c r="O28" s="1"/>
  <c r="F29"/>
  <c r="G42"/>
  <c r="N44"/>
  <c r="F45"/>
  <c r="G58"/>
  <c r="N60"/>
  <c r="F61"/>
  <c r="O72"/>
  <c r="V3"/>
  <c r="V66"/>
  <c r="O15" i="56"/>
  <c r="O47"/>
  <c r="V59"/>
  <c r="O70"/>
  <c r="V12" i="55"/>
  <c r="V44"/>
  <c r="V11" i="56"/>
  <c r="V18"/>
  <c r="V27"/>
  <c r="V50"/>
  <c r="B99" i="55"/>
  <c r="F3"/>
  <c r="K99"/>
  <c r="F5"/>
  <c r="G18"/>
  <c r="N20"/>
  <c r="O20" s="1"/>
  <c r="F21"/>
  <c r="N36"/>
  <c r="F37"/>
  <c r="N52"/>
  <c r="O52" s="1"/>
  <c r="F53"/>
  <c r="O84"/>
  <c r="O5" i="56"/>
  <c r="O53"/>
  <c r="O61"/>
  <c r="O77"/>
  <c r="O93"/>
  <c r="O70" i="55"/>
  <c r="O7" i="56"/>
  <c r="O23"/>
  <c r="V63"/>
  <c r="V82"/>
  <c r="J99" i="55"/>
  <c r="N24"/>
  <c r="N40"/>
  <c r="N56"/>
  <c r="O56" s="1"/>
  <c r="V25" i="58"/>
  <c r="V38"/>
  <c r="V54"/>
  <c r="V70"/>
  <c r="V86"/>
  <c r="V75" i="55"/>
  <c r="V56" i="56"/>
  <c r="B99" i="57"/>
  <c r="F3"/>
  <c r="K99"/>
  <c r="N82"/>
  <c r="F83"/>
  <c r="F97"/>
  <c r="C99" i="58"/>
  <c r="I99"/>
  <c r="M99"/>
  <c r="N4"/>
  <c r="F5"/>
  <c r="N12"/>
  <c r="F13"/>
  <c r="N20"/>
  <c r="F21"/>
  <c r="V82"/>
  <c r="V80" i="55"/>
  <c r="V96"/>
  <c r="F3" i="56"/>
  <c r="F99" s="1"/>
  <c r="V5"/>
  <c r="V9"/>
  <c r="V13"/>
  <c r="V17"/>
  <c r="V25"/>
  <c r="V29"/>
  <c r="V33"/>
  <c r="V53"/>
  <c r="V57"/>
  <c r="V61"/>
  <c r="V65"/>
  <c r="V69"/>
  <c r="V73"/>
  <c r="V77"/>
  <c r="V81"/>
  <c r="V89"/>
  <c r="V93"/>
  <c r="V97"/>
  <c r="N3" i="57"/>
  <c r="N3" i="56"/>
  <c r="N90" i="57"/>
  <c r="F91"/>
  <c r="K99" i="58"/>
  <c r="U99"/>
  <c r="F9"/>
  <c r="F17"/>
  <c r="O26"/>
  <c r="O45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V68"/>
  <c r="V32"/>
  <c r="O96" i="56"/>
  <c r="O88"/>
  <c r="O80"/>
  <c r="O72"/>
  <c r="O28"/>
  <c r="V88" i="55"/>
  <c r="O24"/>
  <c r="O36"/>
  <c r="O92"/>
  <c r="O60"/>
  <c r="O14"/>
  <c r="O9"/>
  <c r="G26"/>
  <c r="V76"/>
  <c r="O40"/>
  <c r="O19"/>
  <c r="O44"/>
  <c r="O92" i="56"/>
  <c r="O60"/>
  <c r="N99" i="81"/>
  <c r="P99" s="1"/>
  <c r="K99"/>
  <c r="M99" s="1"/>
  <c r="H99"/>
  <c r="J99" s="1"/>
  <c r="E99"/>
  <c r="G99" s="1"/>
  <c r="O68" i="56"/>
  <c r="O56"/>
  <c r="O65"/>
  <c r="O45"/>
  <c r="O78"/>
  <c r="O66"/>
  <c r="O62"/>
  <c r="O54"/>
  <c r="O46"/>
  <c r="O30"/>
  <c r="O26"/>
  <c r="O10"/>
  <c r="B99" i="81"/>
  <c r="D99" s="1"/>
  <c r="O78" i="55"/>
  <c r="O74"/>
  <c r="O66"/>
  <c r="O89" i="56"/>
  <c r="O73"/>
  <c r="O57"/>
  <c r="V45"/>
  <c r="O41"/>
  <c r="V39"/>
  <c r="V37"/>
  <c r="O29"/>
  <c r="O21"/>
  <c r="G3"/>
  <c r="G34" i="55"/>
  <c r="O34" s="1"/>
  <c r="O64"/>
  <c r="V51"/>
  <c r="O94" i="56"/>
  <c r="V68"/>
  <c r="O64"/>
  <c r="O51"/>
  <c r="O44"/>
  <c r="O40"/>
  <c r="O86"/>
  <c r="O84"/>
  <c r="O76"/>
  <c r="O52"/>
  <c r="O48"/>
  <c r="O36"/>
  <c r="O32"/>
  <c r="O25"/>
  <c r="G38" i="55"/>
  <c r="V38" s="1"/>
  <c r="O62"/>
  <c r="O46"/>
  <c r="O30"/>
  <c r="O57" i="58"/>
  <c r="V74"/>
  <c r="G86" i="57"/>
  <c r="O86" s="1"/>
  <c r="G70"/>
  <c r="V70" s="1"/>
  <c r="G34"/>
  <c r="V34" s="1"/>
  <c r="V65" i="58"/>
  <c r="G98" i="57"/>
  <c r="V98" s="1"/>
  <c r="G90"/>
  <c r="V90" s="1"/>
  <c r="G66"/>
  <c r="V66" s="1"/>
  <c r="G62"/>
  <c r="V62" s="1"/>
  <c r="G58"/>
  <c r="V58" s="1"/>
  <c r="G54"/>
  <c r="V54" s="1"/>
  <c r="G38"/>
  <c r="V38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V34" i="55"/>
  <c r="O4" i="56"/>
  <c r="O38" i="55"/>
  <c r="O49"/>
  <c r="O11" i="58"/>
  <c r="O77" i="57"/>
  <c r="O54"/>
  <c r="O5"/>
  <c r="O90"/>
  <c r="O66"/>
  <c r="O62"/>
  <c r="O58"/>
  <c r="O2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L76" i="78"/>
  <c r="P9"/>
  <c r="L93"/>
  <c r="B19"/>
  <c r="H50"/>
  <c r="K55"/>
  <c r="J21"/>
  <c r="L57"/>
  <c r="Q83"/>
  <c r="H46"/>
  <c r="P26"/>
  <c r="J19"/>
  <c r="B59"/>
  <c r="G72"/>
  <c r="P88"/>
  <c r="O90"/>
  <c r="L4"/>
  <c r="Q87"/>
  <c r="J38"/>
  <c r="O88"/>
  <c r="Q95"/>
  <c r="L78"/>
  <c r="N75"/>
  <c r="J40"/>
  <c r="I50"/>
  <c r="N76"/>
  <c r="J9"/>
  <c r="P13"/>
  <c r="G10"/>
  <c r="K54"/>
  <c r="K60"/>
  <c r="N7"/>
  <c r="Q20"/>
  <c r="H82"/>
  <c r="P87"/>
  <c r="H32"/>
  <c r="O69"/>
  <c r="O91"/>
  <c r="J24"/>
  <c r="Q52"/>
  <c r="G88"/>
  <c r="L20"/>
  <c r="K27"/>
  <c r="I17"/>
  <c r="B24"/>
  <c r="Q68"/>
  <c r="J32"/>
  <c r="K34"/>
  <c r="O51"/>
  <c r="P17"/>
  <c r="K13"/>
  <c r="L56"/>
  <c r="L65"/>
  <c r="N53"/>
  <c r="K83"/>
  <c r="P6"/>
  <c r="G22"/>
  <c r="H67"/>
  <c r="G11"/>
  <c r="O14"/>
  <c r="N73"/>
  <c r="Q36"/>
  <c r="L70"/>
  <c r="G46"/>
  <c r="O36"/>
  <c r="I46"/>
  <c r="N3"/>
  <c r="K19"/>
  <c r="P27"/>
  <c r="I33"/>
  <c r="H57"/>
  <c r="B7"/>
  <c r="O15"/>
  <c r="H92"/>
  <c r="J50"/>
  <c r="B80"/>
  <c r="K25"/>
  <c r="H5"/>
  <c r="P59"/>
  <c r="N51"/>
  <c r="O37"/>
  <c r="H40"/>
  <c r="I13"/>
  <c r="H23"/>
  <c r="L68"/>
  <c r="K40"/>
  <c r="H19"/>
  <c r="L17"/>
  <c r="N64"/>
  <c r="L18"/>
  <c r="O64"/>
  <c r="K57"/>
  <c r="B92"/>
  <c r="G53"/>
  <c r="H97"/>
  <c r="Q3"/>
  <c r="Q74"/>
  <c r="L81"/>
  <c r="O95"/>
  <c r="Q69"/>
  <c r="K38"/>
  <c r="K26"/>
  <c r="P55"/>
  <c r="O43"/>
  <c r="G14"/>
  <c r="J35"/>
  <c r="G34"/>
  <c r="P60"/>
  <c r="G4"/>
  <c r="K88"/>
  <c r="I20"/>
  <c r="I4"/>
  <c r="I22"/>
  <c r="L69"/>
  <c r="J87"/>
  <c r="N92"/>
  <c r="O10"/>
  <c r="O34"/>
  <c r="J18"/>
  <c r="K77"/>
  <c r="P7"/>
  <c r="O80"/>
  <c r="J33"/>
  <c r="I45"/>
  <c r="I44"/>
  <c r="B52"/>
  <c r="K36"/>
  <c r="B31"/>
  <c r="N77"/>
  <c r="G15"/>
  <c r="P83"/>
  <c r="P75"/>
  <c r="N37"/>
  <c r="I62"/>
  <c r="B83"/>
  <c r="L15"/>
  <c r="K94"/>
  <c r="O41"/>
  <c r="P12"/>
  <c r="K80"/>
  <c r="O62"/>
  <c r="P53"/>
  <c r="G7"/>
  <c r="G74"/>
  <c r="Q62"/>
  <c r="P48"/>
  <c r="L91"/>
  <c r="J48"/>
  <c r="O58"/>
  <c r="H63"/>
  <c r="L66"/>
  <c r="N95"/>
  <c r="G98"/>
  <c r="I32"/>
  <c r="I14"/>
  <c r="Q39"/>
  <c r="H77"/>
  <c r="H31"/>
  <c r="P90"/>
  <c r="B63"/>
  <c r="G89"/>
  <c r="P4"/>
  <c r="H78"/>
  <c r="I60"/>
  <c r="K29"/>
  <c r="L6"/>
  <c r="J84"/>
  <c r="O76"/>
  <c r="Q81"/>
  <c r="I63"/>
  <c r="J77"/>
  <c r="K53"/>
  <c r="P58"/>
  <c r="Q45"/>
  <c r="H4"/>
  <c r="J80"/>
  <c r="J66"/>
  <c r="L74"/>
  <c r="Q15"/>
  <c r="L36"/>
  <c r="N52"/>
  <c r="P54"/>
  <c r="N15"/>
  <c r="L10"/>
  <c r="Q6"/>
  <c r="B10"/>
  <c r="B43"/>
  <c r="P72"/>
  <c r="Q76"/>
  <c r="L38"/>
  <c r="I78"/>
  <c r="I56"/>
  <c r="P57"/>
  <c r="B17"/>
  <c r="N33"/>
  <c r="L44"/>
  <c r="K59"/>
  <c r="K86"/>
  <c r="G55"/>
  <c r="B34"/>
  <c r="H55"/>
  <c r="L29"/>
  <c r="H73"/>
  <c r="G77"/>
  <c r="H22"/>
  <c r="O38"/>
  <c r="K44"/>
  <c r="L33"/>
  <c r="N62"/>
  <c r="N29"/>
  <c r="H72"/>
  <c r="O75"/>
  <c r="B39"/>
  <c r="B35"/>
  <c r="K79"/>
  <c r="C1"/>
  <c r="J82"/>
  <c r="N13"/>
  <c r="G32"/>
  <c r="B33"/>
  <c r="P71"/>
  <c r="J98"/>
  <c r="N61"/>
  <c r="Q51"/>
  <c r="Q25"/>
  <c r="Q58"/>
  <c r="K75"/>
  <c r="O82"/>
  <c r="O18"/>
  <c r="P31"/>
  <c r="Q22"/>
  <c r="O72"/>
  <c r="Q59"/>
  <c r="B16"/>
  <c r="J14"/>
  <c r="O85"/>
  <c r="G75"/>
  <c r="J23"/>
  <c r="P51"/>
  <c r="H43"/>
  <c r="Q27"/>
  <c r="H9"/>
  <c r="Q34"/>
  <c r="I5"/>
  <c r="I47"/>
  <c r="I59"/>
  <c r="B74"/>
  <c r="K6"/>
  <c r="Q86"/>
  <c r="L79"/>
  <c r="H68"/>
  <c r="L21"/>
  <c r="P64"/>
  <c r="O47"/>
  <c r="H44"/>
  <c r="O61"/>
  <c r="J81"/>
  <c r="P98"/>
  <c r="B38"/>
  <c r="G68"/>
  <c r="I31"/>
  <c r="Q64"/>
  <c r="P94"/>
  <c r="J68"/>
  <c r="B50"/>
  <c r="L46"/>
  <c r="G94"/>
  <c r="P95"/>
  <c r="O79"/>
  <c r="N34"/>
  <c r="H45"/>
  <c r="J29"/>
  <c r="K69"/>
  <c r="Q67"/>
  <c r="O7"/>
  <c r="O40"/>
  <c r="Q37"/>
  <c r="N23"/>
  <c r="J70"/>
  <c r="L59"/>
  <c r="Q78"/>
  <c r="G23"/>
  <c r="B86"/>
  <c r="H81"/>
  <c r="G12"/>
  <c r="B75"/>
  <c r="J8"/>
  <c r="J7"/>
  <c r="O20"/>
  <c r="L62"/>
  <c r="B6"/>
  <c r="N68"/>
  <c r="J57"/>
  <c r="L5"/>
  <c r="O52"/>
  <c r="G19"/>
  <c r="G69"/>
  <c r="J10"/>
  <c r="O35"/>
  <c r="Q93"/>
  <c r="K71"/>
  <c r="B65"/>
  <c r="N8"/>
  <c r="N65"/>
  <c r="N86"/>
  <c r="O29"/>
  <c r="I6"/>
  <c r="P18"/>
  <c r="B76"/>
  <c r="H39"/>
  <c r="P91"/>
  <c r="I85"/>
  <c r="H95"/>
  <c r="N83"/>
  <c r="G36"/>
  <c r="H96"/>
  <c r="K20"/>
  <c r="O78"/>
  <c r="K72"/>
  <c r="B46"/>
  <c r="O9"/>
  <c r="H41"/>
  <c r="I52"/>
  <c r="J88"/>
  <c r="O92"/>
  <c r="N70"/>
  <c r="Q32"/>
  <c r="I69"/>
  <c r="K64"/>
  <c r="B20"/>
  <c r="B78"/>
  <c r="Q35"/>
  <c r="Q9"/>
  <c r="N45"/>
  <c r="G18"/>
  <c r="J89"/>
  <c r="G82"/>
  <c r="G66"/>
  <c r="O55"/>
  <c r="B98"/>
  <c r="L41"/>
  <c r="Q14"/>
  <c r="J67"/>
  <c r="O84"/>
  <c r="G3"/>
  <c r="K8"/>
  <c r="I94"/>
  <c r="J58"/>
  <c r="G44"/>
  <c r="H60"/>
  <c r="J45"/>
  <c r="N66"/>
  <c r="O11"/>
  <c r="H29"/>
  <c r="B84"/>
  <c r="L77"/>
  <c r="J17"/>
  <c r="N67"/>
  <c r="H56"/>
  <c r="I84"/>
  <c r="L64"/>
  <c r="J42"/>
  <c r="Q94"/>
  <c r="Q24"/>
  <c r="N93"/>
  <c r="N19"/>
  <c r="P20"/>
  <c r="H80"/>
  <c r="Q80"/>
  <c r="O87"/>
  <c r="K78"/>
  <c r="J96"/>
  <c r="K45"/>
  <c r="P84"/>
  <c r="K47"/>
  <c r="B23"/>
  <c r="Q5"/>
  <c r="G67"/>
  <c r="I83"/>
  <c r="G37"/>
  <c r="K97"/>
  <c r="N21"/>
  <c r="K73"/>
  <c r="Q38"/>
  <c r="J62"/>
  <c r="L34"/>
  <c r="B70"/>
  <c r="L87"/>
  <c r="O53"/>
  <c r="G83"/>
  <c r="L22"/>
  <c r="Q48"/>
  <c r="O54"/>
  <c r="I53"/>
  <c r="I30"/>
  <c r="H64"/>
  <c r="N47"/>
  <c r="J92"/>
  <c r="L23"/>
  <c r="J28"/>
  <c r="B32"/>
  <c r="N63"/>
  <c r="B94"/>
  <c r="J85"/>
  <c r="G65"/>
  <c r="N12"/>
  <c r="L49"/>
  <c r="Q70"/>
  <c r="N35"/>
  <c r="B8"/>
  <c r="L96"/>
  <c r="P21"/>
  <c r="P3"/>
  <c r="Q41"/>
  <c r="H51"/>
  <c r="P41"/>
  <c r="I91"/>
  <c r="L54"/>
  <c r="K74"/>
  <c r="G62"/>
  <c r="K16"/>
  <c r="L11"/>
  <c r="Q72"/>
  <c r="J64"/>
  <c r="K12"/>
  <c r="I82"/>
  <c r="G30"/>
  <c r="H58"/>
  <c r="P92"/>
  <c r="B48"/>
  <c r="G33"/>
  <c r="L27"/>
  <c r="H94"/>
  <c r="L83"/>
  <c r="N54"/>
  <c r="I41"/>
  <c r="J83"/>
  <c r="N40"/>
  <c r="O67"/>
  <c r="O57"/>
  <c r="G39"/>
  <c r="G76"/>
  <c r="H85"/>
  <c r="P70"/>
  <c r="Q44"/>
  <c r="P63"/>
  <c r="K28"/>
  <c r="N50"/>
  <c r="L88"/>
  <c r="B54"/>
  <c r="L31"/>
  <c r="K17"/>
  <c r="H25"/>
  <c r="L9"/>
  <c r="K52"/>
  <c r="L48"/>
  <c r="J72"/>
  <c r="K49"/>
  <c r="G59"/>
  <c r="L53"/>
  <c r="O19"/>
  <c r="I35"/>
  <c r="B2"/>
  <c r="P43"/>
  <c r="K46"/>
  <c r="K89"/>
  <c r="B14"/>
  <c r="J41"/>
  <c r="P69"/>
  <c r="P16"/>
  <c r="N87"/>
  <c r="H61"/>
  <c r="I43"/>
  <c r="J95"/>
  <c r="N43"/>
  <c r="N81"/>
  <c r="B4"/>
  <c r="O59"/>
  <c r="O77"/>
  <c r="J54"/>
  <c r="K92"/>
  <c r="E1"/>
  <c r="K65"/>
  <c r="I87"/>
  <c r="L24"/>
  <c r="I42"/>
  <c r="Q79"/>
  <c r="O3"/>
  <c r="O49"/>
  <c r="H20"/>
  <c r="J55"/>
  <c r="I90"/>
  <c r="G41"/>
  <c r="G48"/>
  <c r="L43"/>
  <c r="Q11"/>
  <c r="K21"/>
  <c r="O17"/>
  <c r="O28"/>
  <c r="Q77"/>
  <c r="N9"/>
  <c r="L47"/>
  <c r="G93"/>
  <c r="P67"/>
  <c r="P19"/>
  <c r="O93"/>
  <c r="G40"/>
  <c r="G97"/>
  <c r="L28"/>
  <c r="N20"/>
  <c r="I18"/>
  <c r="I76"/>
  <c r="J86"/>
  <c r="J51"/>
  <c r="H37"/>
  <c r="G63"/>
  <c r="P44"/>
  <c r="B85"/>
  <c r="H12"/>
  <c r="G92"/>
  <c r="H89"/>
  <c r="I38"/>
  <c r="P29"/>
  <c r="N80"/>
  <c r="L30"/>
  <c r="H75"/>
  <c r="N96"/>
  <c r="G56"/>
  <c r="I68"/>
  <c r="K51"/>
  <c r="H62"/>
  <c r="K33"/>
  <c r="H76"/>
  <c r="J22"/>
  <c r="L37"/>
  <c r="B40"/>
  <c r="Q33"/>
  <c r="O97"/>
  <c r="Q82"/>
  <c r="G43"/>
  <c r="H30"/>
  <c r="L55"/>
  <c r="Q97"/>
  <c r="N22"/>
  <c r="J61"/>
  <c r="N30"/>
  <c r="N91"/>
  <c r="Q46"/>
  <c r="P96"/>
  <c r="H15"/>
  <c r="P74"/>
  <c r="L75"/>
  <c r="L95"/>
  <c r="K3"/>
  <c r="Q47"/>
  <c r="H7"/>
  <c r="Q23"/>
  <c r="J69"/>
  <c r="I49"/>
  <c r="B82"/>
  <c r="B77"/>
  <c r="L52"/>
  <c r="P11"/>
  <c r="B64"/>
  <c r="B90"/>
  <c r="J63"/>
  <c r="G42"/>
  <c r="O25"/>
  <c r="I26"/>
  <c r="G20"/>
  <c r="B44"/>
  <c r="K66"/>
  <c r="G96"/>
  <c r="O56"/>
  <c r="P61"/>
  <c r="K84"/>
  <c r="Q8"/>
  <c r="P50"/>
  <c r="K91"/>
  <c r="J60"/>
  <c r="N89"/>
  <c r="K48"/>
  <c r="H98"/>
  <c r="K23"/>
  <c r="L51"/>
  <c r="N82"/>
  <c r="G47"/>
  <c r="P56"/>
  <c r="I11"/>
  <c r="P66"/>
  <c r="L82"/>
  <c r="H91"/>
  <c r="J34"/>
  <c r="O22"/>
  <c r="I7"/>
  <c r="K87"/>
  <c r="J37"/>
  <c r="I19"/>
  <c r="O30"/>
  <c r="I71"/>
  <c r="N58"/>
  <c r="O71"/>
  <c r="N49"/>
  <c r="H59"/>
  <c r="P40"/>
  <c r="J78"/>
  <c r="O46"/>
  <c r="H14"/>
  <c r="B41"/>
  <c r="B3"/>
  <c r="L45"/>
  <c r="G86"/>
  <c r="G79"/>
  <c r="H42"/>
  <c r="K76"/>
  <c r="G9"/>
  <c r="P10"/>
  <c r="N74"/>
  <c r="Q49"/>
  <c r="P15"/>
  <c r="B89"/>
  <c r="N56"/>
  <c r="B49"/>
  <c r="O68"/>
  <c r="H74"/>
  <c r="O50"/>
  <c r="G24"/>
  <c r="I70"/>
  <c r="N72"/>
  <c r="B58"/>
  <c r="B81"/>
  <c r="N39"/>
  <c r="N17"/>
  <c r="L94"/>
  <c r="L61"/>
  <c r="N24"/>
  <c r="G91"/>
  <c r="I72"/>
  <c r="Q26"/>
  <c r="J74"/>
  <c r="B12"/>
  <c r="I37"/>
  <c r="L92"/>
  <c r="O31"/>
  <c r="P68"/>
  <c r="Q91"/>
  <c r="J56"/>
  <c r="N38"/>
  <c r="N48"/>
  <c r="L39"/>
  <c r="I93"/>
  <c r="H87"/>
  <c r="I27"/>
  <c r="I34"/>
  <c r="K37"/>
  <c r="P28"/>
  <c r="Q88"/>
  <c r="I97"/>
  <c r="K14"/>
  <c r="O4"/>
  <c r="G58"/>
  <c r="J12"/>
  <c r="P79"/>
  <c r="I65"/>
  <c r="J47"/>
  <c r="O96"/>
  <c r="J53"/>
  <c r="I15"/>
  <c r="H16"/>
  <c r="J27"/>
  <c r="P93"/>
  <c r="P89"/>
  <c r="H34"/>
  <c r="L98"/>
  <c r="L3"/>
  <c r="O24"/>
  <c r="P32"/>
  <c r="J97"/>
  <c r="O5"/>
  <c r="O39"/>
  <c r="Q16"/>
  <c r="P37"/>
  <c r="G5"/>
  <c r="I55"/>
  <c r="B45"/>
  <c r="O21"/>
  <c r="J46"/>
  <c r="B37"/>
  <c r="I10"/>
  <c r="O23"/>
  <c r="B22"/>
  <c r="J65"/>
  <c r="G50"/>
  <c r="H86"/>
  <c r="J75"/>
  <c r="J4"/>
  <c r="P73"/>
  <c r="N78"/>
  <c r="K30"/>
  <c r="K62"/>
  <c r="I79"/>
  <c r="J49"/>
  <c r="Q12"/>
  <c r="L63"/>
  <c r="P34"/>
  <c r="O8"/>
  <c r="Q92"/>
  <c r="G17"/>
  <c r="G87"/>
  <c r="I61"/>
  <c r="O66"/>
  <c r="N10"/>
  <c r="Q50"/>
  <c r="N6"/>
  <c r="K61"/>
  <c r="L16"/>
  <c r="I8"/>
  <c r="K4"/>
  <c r="G45"/>
  <c r="K22"/>
  <c r="G84"/>
  <c r="L19"/>
  <c r="O65"/>
  <c r="B91"/>
  <c r="I64"/>
  <c r="O33"/>
  <c r="K56"/>
  <c r="K5"/>
  <c r="H3"/>
  <c r="K98"/>
  <c r="G26"/>
  <c r="J71"/>
  <c r="H79"/>
  <c r="Q40"/>
  <c r="N11"/>
  <c r="H21"/>
  <c r="P65"/>
  <c r="G60"/>
  <c r="P22"/>
  <c r="I48"/>
  <c r="L90"/>
  <c r="H65"/>
  <c r="N79"/>
  <c r="N84"/>
  <c r="H93"/>
  <c r="B5"/>
  <c r="H70"/>
  <c r="I51"/>
  <c r="B62"/>
  <c r="B18"/>
  <c r="I23"/>
  <c r="I9"/>
  <c r="B27"/>
  <c r="B69"/>
  <c r="H52"/>
  <c r="N18"/>
  <c r="K95"/>
  <c r="P45"/>
  <c r="P38"/>
  <c r="G49"/>
  <c r="I67"/>
  <c r="B56"/>
  <c r="I86"/>
  <c r="G16"/>
  <c r="Q7"/>
  <c r="J93"/>
  <c r="H8"/>
  <c r="K58"/>
  <c r="B96"/>
  <c r="L32"/>
  <c r="B11"/>
  <c r="Q85"/>
  <c r="H24"/>
  <c r="B95"/>
  <c r="L25"/>
  <c r="H71"/>
  <c r="Q43"/>
  <c r="Q71"/>
  <c r="O6"/>
  <c r="H54"/>
  <c r="H49"/>
  <c r="O94"/>
  <c r="O89"/>
  <c r="Q89"/>
  <c r="P30"/>
  <c r="P42"/>
  <c r="Q42"/>
  <c r="Q10"/>
  <c r="G52"/>
  <c r="O27"/>
  <c r="N57"/>
  <c r="B53"/>
  <c r="K39"/>
  <c r="Q56"/>
  <c r="N42"/>
  <c r="B87"/>
  <c r="K41"/>
  <c r="I89"/>
  <c r="L71"/>
  <c r="Q21"/>
  <c r="P86"/>
  <c r="Q75"/>
  <c r="Q18"/>
  <c r="I66"/>
  <c r="N46"/>
  <c r="K42"/>
  <c r="J79"/>
  <c r="H35"/>
  <c r="I57"/>
  <c r="G90"/>
  <c r="J94"/>
  <c r="H53"/>
  <c r="I73"/>
  <c r="G95"/>
  <c r="N55"/>
  <c r="B26"/>
  <c r="P46"/>
  <c r="L80"/>
  <c r="P52"/>
  <c r="N41"/>
  <c r="O81"/>
  <c r="G64"/>
  <c r="K10"/>
  <c r="B47"/>
  <c r="H83"/>
  <c r="G80"/>
  <c r="L40"/>
  <c r="N14"/>
  <c r="B67"/>
  <c r="J5"/>
  <c r="G2"/>
  <c r="P77"/>
  <c r="N36"/>
  <c r="J25"/>
  <c r="B61"/>
  <c r="B21"/>
  <c r="N60"/>
  <c r="Q53"/>
  <c r="I40"/>
  <c r="B15"/>
  <c r="H27"/>
  <c r="K93"/>
  <c r="H38"/>
  <c r="I28"/>
  <c r="Q31"/>
  <c r="Q84"/>
  <c r="G21"/>
  <c r="P35"/>
  <c r="H48"/>
  <c r="K63"/>
  <c r="J44"/>
  <c r="H13"/>
  <c r="G29"/>
  <c r="L7"/>
  <c r="L13"/>
  <c r="L8"/>
  <c r="P82"/>
  <c r="H69"/>
  <c r="B97"/>
  <c r="Q13"/>
  <c r="B42"/>
  <c r="G6"/>
  <c r="H18"/>
  <c r="O13"/>
  <c r="O32"/>
  <c r="H26"/>
  <c r="H36"/>
  <c r="B66"/>
  <c r="L60"/>
  <c r="I74"/>
  <c r="G54"/>
  <c r="K18"/>
  <c r="H6"/>
  <c r="P23"/>
  <c r="G8"/>
  <c r="L84"/>
  <c r="J59"/>
  <c r="N26"/>
  <c r="J91"/>
  <c r="Q90"/>
  <c r="F1"/>
  <c r="G73"/>
  <c r="B13"/>
  <c r="J6"/>
  <c r="I96"/>
  <c r="P80"/>
  <c r="L73"/>
  <c r="O48"/>
  <c r="J13"/>
  <c r="G27"/>
  <c r="Q60"/>
  <c r="Q4"/>
  <c r="J90"/>
  <c r="H84"/>
  <c r="K81"/>
  <c r="I36"/>
  <c r="G51"/>
  <c r="K85"/>
  <c r="J30"/>
  <c r="Q29"/>
  <c r="K96"/>
  <c r="K68"/>
  <c r="G71"/>
  <c r="N69"/>
  <c r="I92"/>
  <c r="N28"/>
  <c r="Q30"/>
  <c r="G31"/>
  <c r="O60"/>
  <c r="Q96"/>
  <c r="I21"/>
  <c r="H33"/>
  <c r="L86"/>
  <c r="I88"/>
  <c r="I77"/>
  <c r="P25"/>
  <c r="K70"/>
  <c r="N59"/>
  <c r="B88"/>
  <c r="P78"/>
  <c r="O16"/>
  <c r="G85"/>
  <c r="O70"/>
  <c r="Q65"/>
  <c r="B55"/>
  <c r="N4"/>
  <c r="N5"/>
  <c r="P62"/>
  <c r="I75"/>
  <c r="K32"/>
  <c r="I98"/>
  <c r="O83"/>
  <c r="N27"/>
  <c r="G70"/>
  <c r="K43"/>
  <c r="B36"/>
  <c r="B57"/>
  <c r="P24"/>
  <c r="N25"/>
  <c r="H10"/>
  <c r="O45"/>
  <c r="I95"/>
  <c r="B51"/>
  <c r="O42"/>
  <c r="O86"/>
  <c r="H88"/>
  <c r="O73"/>
  <c r="J26"/>
  <c r="G28"/>
  <c r="Q63"/>
  <c r="I25"/>
  <c r="B93"/>
  <c r="J15"/>
  <c r="I81"/>
  <c r="J31"/>
  <c r="Q28"/>
  <c r="L85"/>
  <c r="K50"/>
  <c r="I58"/>
  <c r="Q57"/>
  <c r="I54"/>
  <c r="N32"/>
  <c r="O12"/>
  <c r="P47"/>
  <c r="J36"/>
  <c r="O74"/>
  <c r="J3"/>
  <c r="B79"/>
  <c r="H90"/>
  <c r="Q55"/>
  <c r="I24"/>
  <c r="K7"/>
  <c r="P5"/>
  <c r="B28"/>
  <c r="B9"/>
  <c r="L14"/>
  <c r="K9"/>
  <c r="O63"/>
  <c r="L97"/>
  <c r="J11"/>
  <c r="H47"/>
  <c r="J16"/>
  <c r="H28"/>
  <c r="N90"/>
  <c r="H17"/>
  <c r="Q54"/>
  <c r="L35"/>
  <c r="N44"/>
  <c r="N94"/>
  <c r="G81"/>
  <c r="P39"/>
  <c r="P36"/>
  <c r="D1"/>
  <c r="N98"/>
  <c r="O26"/>
  <c r="N88"/>
  <c r="K90"/>
  <c r="I80"/>
  <c r="N71"/>
  <c r="K31"/>
  <c r="Q73"/>
  <c r="I29"/>
  <c r="P81"/>
  <c r="J73"/>
  <c r="B73"/>
  <c r="Q19"/>
  <c r="B71"/>
  <c r="P85"/>
  <c r="G13"/>
  <c r="J20"/>
  <c r="P76"/>
  <c r="G38"/>
  <c r="H66"/>
  <c r="P97"/>
  <c r="H11"/>
  <c r="J43"/>
  <c r="P14"/>
  <c r="Q66"/>
  <c r="K24"/>
  <c r="G57"/>
  <c r="O98"/>
  <c r="J52"/>
  <c r="N31"/>
  <c r="I3"/>
  <c r="B29"/>
  <c r="P8"/>
  <c r="K35"/>
  <c r="B72"/>
  <c r="N97"/>
  <c r="Q61"/>
  <c r="L89"/>
  <c r="G78"/>
  <c r="K67"/>
  <c r="I12"/>
  <c r="L72"/>
  <c r="K82"/>
  <c r="B68"/>
  <c r="K11"/>
  <c r="I39"/>
  <c r="J76"/>
  <c r="P49"/>
  <c r="Q98"/>
  <c r="B30"/>
  <c r="H2"/>
  <c r="I16"/>
  <c r="J39"/>
  <c r="G35"/>
  <c r="L67"/>
  <c r="B25"/>
  <c r="L12"/>
  <c r="Q17"/>
  <c r="P33"/>
  <c r="K15"/>
  <c r="L42"/>
  <c r="L50"/>
  <c r="L58"/>
  <c r="G61"/>
  <c r="N85"/>
  <c r="B60"/>
  <c r="N16"/>
  <c r="L26"/>
  <c r="G25"/>
  <c r="O44"/>
  <c r="R16" l="1"/>
  <c r="F60"/>
  <c r="E60"/>
  <c r="C60"/>
  <c r="D60"/>
  <c r="R85"/>
  <c r="E25"/>
  <c r="C25"/>
  <c r="D25"/>
  <c r="F25"/>
  <c r="M16"/>
  <c r="C30"/>
  <c r="D30"/>
  <c r="E30"/>
  <c r="F30"/>
  <c r="M39"/>
  <c r="E68"/>
  <c r="F68"/>
  <c r="D68"/>
  <c r="C68"/>
  <c r="M12"/>
  <c r="R97"/>
  <c r="D72"/>
  <c r="E72"/>
  <c r="C72"/>
  <c r="F72"/>
  <c r="D29"/>
  <c r="F29"/>
  <c r="C29"/>
  <c r="E29"/>
  <c r="M3"/>
  <c r="I99"/>
  <c r="R31"/>
  <c r="D71"/>
  <c r="E71"/>
  <c r="F71"/>
  <c r="C71"/>
  <c r="D73"/>
  <c r="C73"/>
  <c r="F73"/>
  <c r="E73"/>
  <c r="M29"/>
  <c r="R71"/>
  <c r="M80"/>
  <c r="R88"/>
  <c r="R98"/>
  <c r="R94"/>
  <c r="R44"/>
  <c r="R90"/>
  <c r="F9"/>
  <c r="D9"/>
  <c r="E9"/>
  <c r="C9"/>
  <c r="F28"/>
  <c r="D28"/>
  <c r="C28"/>
  <c r="E28"/>
  <c r="M24"/>
  <c r="E79"/>
  <c r="F79"/>
  <c r="D79"/>
  <c r="C79"/>
  <c r="J99"/>
  <c r="R32"/>
  <c r="M54"/>
  <c r="M58"/>
  <c r="M81"/>
  <c r="C93"/>
  <c r="D93"/>
  <c r="F93"/>
  <c r="E93"/>
  <c r="M25"/>
  <c r="D51"/>
  <c r="F51"/>
  <c r="C51"/>
  <c r="E51"/>
  <c r="M95"/>
  <c r="R25"/>
  <c r="D57"/>
  <c r="C57"/>
  <c r="F57"/>
  <c r="E57"/>
  <c r="E36"/>
  <c r="D36"/>
  <c r="F36"/>
  <c r="C36"/>
  <c r="R27"/>
  <c r="M98"/>
  <c r="M75"/>
  <c r="R5"/>
  <c r="R4"/>
  <c r="F55"/>
  <c r="D55"/>
  <c r="C55"/>
  <c r="E55"/>
  <c r="D88"/>
  <c r="C88"/>
  <c r="F88"/>
  <c r="E88"/>
  <c r="R59"/>
  <c r="M77"/>
  <c r="M88"/>
  <c r="M21"/>
  <c r="R28"/>
  <c r="M92"/>
  <c r="R69"/>
  <c r="M36"/>
  <c r="M96"/>
  <c r="C13"/>
  <c r="E13"/>
  <c r="D13"/>
  <c r="F13"/>
  <c r="R26"/>
  <c r="M74"/>
  <c r="D66"/>
  <c r="E66"/>
  <c r="C66"/>
  <c r="F66"/>
  <c r="D42"/>
  <c r="F42"/>
  <c r="E42"/>
  <c r="C42"/>
  <c r="F97"/>
  <c r="C97"/>
  <c r="E97"/>
  <c r="D97"/>
  <c r="M28"/>
  <c r="D15"/>
  <c r="F15"/>
  <c r="C15"/>
  <c r="E15"/>
  <c r="M40"/>
  <c r="R60"/>
  <c r="D21"/>
  <c r="C21"/>
  <c r="E21"/>
  <c r="F21"/>
  <c r="C61"/>
  <c r="E61"/>
  <c r="D61"/>
  <c r="F61"/>
  <c r="R36"/>
  <c r="D67"/>
  <c r="F67"/>
  <c r="E67"/>
  <c r="C67"/>
  <c r="R14"/>
  <c r="E47"/>
  <c r="F47"/>
  <c r="C47"/>
  <c r="D47"/>
  <c r="R41"/>
  <c r="E26"/>
  <c r="F26"/>
  <c r="C26"/>
  <c r="D26"/>
  <c r="R55"/>
  <c r="M73"/>
  <c r="M57"/>
  <c r="R46"/>
  <c r="M66"/>
  <c r="M89"/>
  <c r="E87"/>
  <c r="C87"/>
  <c r="F87"/>
  <c r="D87"/>
  <c r="R42"/>
  <c r="E53"/>
  <c r="D53"/>
  <c r="F53"/>
  <c r="C53"/>
  <c r="R57"/>
  <c r="F95"/>
  <c r="D95"/>
  <c r="C95"/>
  <c r="E95"/>
  <c r="D11"/>
  <c r="C11"/>
  <c r="F11"/>
  <c r="E11"/>
  <c r="F96"/>
  <c r="C96"/>
  <c r="E96"/>
  <c r="D96"/>
  <c r="M86"/>
  <c r="D56"/>
  <c r="F56"/>
  <c r="E56"/>
  <c r="C56"/>
  <c r="M67"/>
  <c r="R18"/>
  <c r="F69"/>
  <c r="D69"/>
  <c r="C69"/>
  <c r="E69"/>
  <c r="F27"/>
  <c r="E27"/>
  <c r="C27"/>
  <c r="D27"/>
  <c r="M9"/>
  <c r="M23"/>
  <c r="F18"/>
  <c r="E18"/>
  <c r="C18"/>
  <c r="D18"/>
  <c r="E62"/>
  <c r="F62"/>
  <c r="C62"/>
  <c r="D62"/>
  <c r="M51"/>
  <c r="F5"/>
  <c r="E5"/>
  <c r="D5"/>
  <c r="C5"/>
  <c r="R84"/>
  <c r="R79"/>
  <c r="M48"/>
  <c r="R11"/>
  <c r="H99"/>
  <c r="M64"/>
  <c r="E91"/>
  <c r="D91"/>
  <c r="C91"/>
  <c r="F91"/>
  <c r="M8"/>
  <c r="R6"/>
  <c r="R10"/>
  <c r="M61"/>
  <c r="M79"/>
  <c r="R78"/>
  <c r="C22"/>
  <c r="E22"/>
  <c r="F22"/>
  <c r="D22"/>
  <c r="M10"/>
  <c r="C37"/>
  <c r="E37"/>
  <c r="D37"/>
  <c r="F37"/>
  <c r="F45"/>
  <c r="D45"/>
  <c r="E45"/>
  <c r="C45"/>
  <c r="M55"/>
  <c r="L99"/>
  <c r="M15"/>
  <c r="M65"/>
  <c r="M97"/>
  <c r="M34"/>
  <c r="M27"/>
  <c r="M93"/>
  <c r="R48"/>
  <c r="R38"/>
  <c r="M37"/>
  <c r="F12"/>
  <c r="E12"/>
  <c r="C12"/>
  <c r="D12"/>
  <c r="M72"/>
  <c r="R24"/>
  <c r="R17"/>
  <c r="R39"/>
  <c r="D81"/>
  <c r="E81"/>
  <c r="C81"/>
  <c r="F81"/>
  <c r="D58"/>
  <c r="C58"/>
  <c r="F58"/>
  <c r="E58"/>
  <c r="R72"/>
  <c r="M70"/>
  <c r="E49"/>
  <c r="F49"/>
  <c r="C49"/>
  <c r="D49"/>
  <c r="R56"/>
  <c r="C89"/>
  <c r="F89"/>
  <c r="D89"/>
  <c r="E89"/>
  <c r="R74"/>
  <c r="F3"/>
  <c r="C3"/>
  <c r="D3"/>
  <c r="E3"/>
  <c r="B99"/>
  <c r="E41"/>
  <c r="F41"/>
  <c r="C41"/>
  <c r="D41"/>
  <c r="R49"/>
  <c r="R58"/>
  <c r="M71"/>
  <c r="M19"/>
  <c r="M7"/>
  <c r="M11"/>
  <c r="R82"/>
  <c r="R89"/>
  <c r="C44"/>
  <c r="F44"/>
  <c r="E44"/>
  <c r="D44"/>
  <c r="M26"/>
  <c r="D90"/>
  <c r="C90"/>
  <c r="E90"/>
  <c r="F90"/>
  <c r="E64"/>
  <c r="D64"/>
  <c r="F64"/>
  <c r="C64"/>
  <c r="E77"/>
  <c r="D77"/>
  <c r="F77"/>
  <c r="C77"/>
  <c r="D82"/>
  <c r="F82"/>
  <c r="E82"/>
  <c r="C82"/>
  <c r="M49"/>
  <c r="K99"/>
  <c r="R91"/>
  <c r="R30"/>
  <c r="R22"/>
  <c r="E40"/>
  <c r="F40"/>
  <c r="D40"/>
  <c r="C40"/>
  <c r="M68"/>
  <c r="R96"/>
  <c r="R80"/>
  <c r="M38"/>
  <c r="C85"/>
  <c r="F85"/>
  <c r="E85"/>
  <c r="D85"/>
  <c r="M76"/>
  <c r="M18"/>
  <c r="R20"/>
  <c r="R9"/>
  <c r="M90"/>
  <c r="O99"/>
  <c r="M42"/>
  <c r="M87"/>
  <c r="C4"/>
  <c r="E4"/>
  <c r="D4"/>
  <c r="F4"/>
  <c r="R81"/>
  <c r="R43"/>
  <c r="M43"/>
  <c r="R87"/>
  <c r="F14"/>
  <c r="C14"/>
  <c r="D14"/>
  <c r="E14"/>
  <c r="M35"/>
  <c r="F54"/>
  <c r="E54"/>
  <c r="C54"/>
  <c r="D54"/>
  <c r="R50"/>
  <c r="R40"/>
  <c r="M41"/>
  <c r="R54"/>
  <c r="E48"/>
  <c r="F48"/>
  <c r="D48"/>
  <c r="C48"/>
  <c r="M82"/>
  <c r="M91"/>
  <c r="P99"/>
  <c r="D8"/>
  <c r="E8"/>
  <c r="C8"/>
  <c r="F8"/>
  <c r="R35"/>
  <c r="R12"/>
  <c r="F94"/>
  <c r="D94"/>
  <c r="C94"/>
  <c r="E94"/>
  <c r="R63"/>
  <c r="E32"/>
  <c r="F32"/>
  <c r="C32"/>
  <c r="D32"/>
  <c r="R47"/>
  <c r="M30"/>
  <c r="M53"/>
  <c r="F70"/>
  <c r="E70"/>
  <c r="D70"/>
  <c r="C70"/>
  <c r="R21"/>
  <c r="M83"/>
  <c r="E23"/>
  <c r="C23"/>
  <c r="F23"/>
  <c r="D23"/>
  <c r="R19"/>
  <c r="R93"/>
  <c r="M84"/>
  <c r="R67"/>
  <c r="E84"/>
  <c r="D84"/>
  <c r="F84"/>
  <c r="C84"/>
  <c r="R66"/>
  <c r="M94"/>
  <c r="G99"/>
  <c r="C98"/>
  <c r="D98"/>
  <c r="F98"/>
  <c r="E98"/>
  <c r="R45"/>
  <c r="C78"/>
  <c r="D78"/>
  <c r="F78"/>
  <c r="E78"/>
  <c r="E20"/>
  <c r="C20"/>
  <c r="F20"/>
  <c r="D20"/>
  <c r="M69"/>
  <c r="R70"/>
  <c r="M52"/>
  <c r="F46"/>
  <c r="E46"/>
  <c r="C46"/>
  <c r="D46"/>
  <c r="R83"/>
  <c r="M85"/>
  <c r="F76"/>
  <c r="C76"/>
  <c r="E76"/>
  <c r="D76"/>
  <c r="M6"/>
  <c r="R86"/>
  <c r="R65"/>
  <c r="R8"/>
  <c r="F65"/>
  <c r="D65"/>
  <c r="E65"/>
  <c r="C65"/>
  <c r="R68"/>
  <c r="D6"/>
  <c r="F6"/>
  <c r="C6"/>
  <c r="E6"/>
  <c r="F75"/>
  <c r="E75"/>
  <c r="D75"/>
  <c r="C75"/>
  <c r="D86"/>
  <c r="E86"/>
  <c r="F86"/>
  <c r="C86"/>
  <c r="R23"/>
  <c r="R34"/>
  <c r="C50"/>
  <c r="D50"/>
  <c r="E50"/>
  <c r="F50"/>
  <c r="M31"/>
  <c r="E38"/>
  <c r="D38"/>
  <c r="F38"/>
  <c r="C38"/>
  <c r="F74"/>
  <c r="D74"/>
  <c r="C74"/>
  <c r="E74"/>
  <c r="M59"/>
  <c r="M47"/>
  <c r="M5"/>
  <c r="C16"/>
  <c r="F16"/>
  <c r="E16"/>
  <c r="D16"/>
  <c r="R61"/>
  <c r="C33"/>
  <c r="E33"/>
  <c r="F33"/>
  <c r="D33"/>
  <c r="R13"/>
  <c r="F35"/>
  <c r="C35"/>
  <c r="D35"/>
  <c r="E35"/>
  <c r="C39"/>
  <c r="D39"/>
  <c r="E39"/>
  <c r="F39"/>
  <c r="R29"/>
  <c r="R62"/>
  <c r="F34"/>
  <c r="C34"/>
  <c r="D34"/>
  <c r="E34"/>
  <c r="R33"/>
  <c r="E17"/>
  <c r="C17"/>
  <c r="F17"/>
  <c r="D17"/>
  <c r="M56"/>
  <c r="M78"/>
  <c r="D43"/>
  <c r="F43"/>
  <c r="C43"/>
  <c r="E43"/>
  <c r="D10"/>
  <c r="C10"/>
  <c r="F10"/>
  <c r="E10"/>
  <c r="R15"/>
  <c r="R52"/>
  <c r="M63"/>
  <c r="M60"/>
  <c r="E63"/>
  <c r="C63"/>
  <c r="D63"/>
  <c r="F63"/>
  <c r="M14"/>
  <c r="M32"/>
  <c r="R95"/>
  <c r="E83"/>
  <c r="D83"/>
  <c r="C83"/>
  <c r="F83"/>
  <c r="M62"/>
  <c r="R37"/>
  <c r="R99" s="1"/>
  <c r="R77"/>
  <c r="F31"/>
  <c r="D31"/>
  <c r="E31"/>
  <c r="C31"/>
  <c r="C99" s="1"/>
  <c r="E52"/>
  <c r="F52"/>
  <c r="D52"/>
  <c r="C52"/>
  <c r="M44"/>
  <c r="M45"/>
  <c r="R92"/>
  <c r="M22"/>
  <c r="M4"/>
  <c r="M20"/>
  <c r="Q99"/>
  <c r="E92"/>
  <c r="D92"/>
  <c r="C92"/>
  <c r="F92"/>
  <c r="R64"/>
  <c r="M13"/>
  <c r="R51"/>
  <c r="F80"/>
  <c r="D80"/>
  <c r="E80"/>
  <c r="C80"/>
  <c r="D7"/>
  <c r="F7"/>
  <c r="F99" s="1"/>
  <c r="E7"/>
  <c r="C7"/>
  <c r="M33"/>
  <c r="N99"/>
  <c r="R3"/>
  <c r="M46"/>
  <c r="R73"/>
  <c r="R53"/>
  <c r="C24"/>
  <c r="D24"/>
  <c r="E24"/>
  <c r="F24"/>
  <c r="M17"/>
  <c r="R7"/>
  <c r="R76"/>
  <c r="M50"/>
  <c r="R75"/>
  <c r="E59"/>
  <c r="D59"/>
  <c r="C59"/>
  <c r="F59"/>
  <c r="C19"/>
  <c r="E19"/>
  <c r="E99" s="1"/>
  <c r="D19"/>
  <c r="F19"/>
  <c r="D99"/>
  <c r="M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29" i="54" l="1"/>
  <c r="CW38"/>
  <c r="CP95"/>
  <c r="CP44"/>
  <c r="CP30"/>
  <c r="CP10"/>
  <c r="CP35"/>
  <c r="CP26"/>
  <c r="CI68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L96" i="28" s="1"/>
  <c r="R95" i="38"/>
  <c r="R94"/>
  <c r="R93"/>
  <c r="R92"/>
  <c r="L92" i="28" s="1"/>
  <c r="R91" i="38"/>
  <c r="R90"/>
  <c r="R89"/>
  <c r="R88"/>
  <c r="L88" i="28" s="1"/>
  <c r="R87" i="38"/>
  <c r="R86"/>
  <c r="R85"/>
  <c r="R84"/>
  <c r="L84" i="28" s="1"/>
  <c r="R83" i="38"/>
  <c r="R82"/>
  <c r="R81"/>
  <c r="R80"/>
  <c r="L80" i="28" s="1"/>
  <c r="R79" i="38"/>
  <c r="R78"/>
  <c r="R77"/>
  <c r="R76"/>
  <c r="L76" i="28" s="1"/>
  <c r="R75" i="38"/>
  <c r="R74"/>
  <c r="R73"/>
  <c r="R72"/>
  <c r="L72" i="28" s="1"/>
  <c r="R71" i="38"/>
  <c r="R70"/>
  <c r="R69"/>
  <c r="R68"/>
  <c r="L68" i="28" s="1"/>
  <c r="R67" i="38"/>
  <c r="R66"/>
  <c r="R65"/>
  <c r="R64"/>
  <c r="L64" i="28" s="1"/>
  <c r="R63" i="38"/>
  <c r="R62"/>
  <c r="R61"/>
  <c r="R60"/>
  <c r="L60" i="28" s="1"/>
  <c r="R59" i="38"/>
  <c r="R58"/>
  <c r="R57"/>
  <c r="R56"/>
  <c r="L56" i="28" s="1"/>
  <c r="R55" i="38"/>
  <c r="R54"/>
  <c r="R53"/>
  <c r="R52"/>
  <c r="L52" i="28" s="1"/>
  <c r="R51" i="38"/>
  <c r="R50"/>
  <c r="R49"/>
  <c r="R48"/>
  <c r="L48" i="28" s="1"/>
  <c r="R47" i="38"/>
  <c r="R46"/>
  <c r="R45"/>
  <c r="R44"/>
  <c r="L44" i="28" s="1"/>
  <c r="R43" i="38"/>
  <c r="R42"/>
  <c r="R41"/>
  <c r="R40"/>
  <c r="L40" i="28" s="1"/>
  <c r="R39" i="38"/>
  <c r="R38"/>
  <c r="R37"/>
  <c r="R36"/>
  <c r="L36" i="28" s="1"/>
  <c r="R35" i="38"/>
  <c r="R34"/>
  <c r="R33"/>
  <c r="R32"/>
  <c r="L32" i="28" s="1"/>
  <c r="R31" i="38"/>
  <c r="R30"/>
  <c r="R29"/>
  <c r="R28"/>
  <c r="L28" i="28" s="1"/>
  <c r="R27" i="38"/>
  <c r="R26"/>
  <c r="R25"/>
  <c r="R24"/>
  <c r="L24" i="28" s="1"/>
  <c r="R23" i="38"/>
  <c r="R22"/>
  <c r="R21"/>
  <c r="R20"/>
  <c r="L20" i="28" s="1"/>
  <c r="R19" i="38"/>
  <c r="R18"/>
  <c r="R17"/>
  <c r="R16"/>
  <c r="L16" i="28" s="1"/>
  <c r="R15" i="38"/>
  <c r="R14"/>
  <c r="R13"/>
  <c r="R12"/>
  <c r="L12" i="28" s="1"/>
  <c r="R11" i="38"/>
  <c r="R10"/>
  <c r="R9"/>
  <c r="R8"/>
  <c r="L8" i="28" s="1"/>
  <c r="R7" i="38"/>
  <c r="R6"/>
  <c r="R5"/>
  <c r="R4"/>
  <c r="L4" i="28" s="1"/>
  <c r="R3" i="38"/>
  <c r="S98"/>
  <c r="L98" i="29" s="1"/>
  <c r="S97" i="38"/>
  <c r="L97" i="29" s="1"/>
  <c r="S96" i="38"/>
  <c r="L96" i="29" s="1"/>
  <c r="S95" i="38"/>
  <c r="L95" i="29" s="1"/>
  <c r="S94" i="38"/>
  <c r="L94" i="29" s="1"/>
  <c r="S93" i="38"/>
  <c r="S92"/>
  <c r="L92" i="29" s="1"/>
  <c r="S91" i="38"/>
  <c r="L91" i="29" s="1"/>
  <c r="S90" i="38"/>
  <c r="S89"/>
  <c r="L89" i="29" s="1"/>
  <c r="S88" i="38"/>
  <c r="L88" i="29" s="1"/>
  <c r="S87" i="38"/>
  <c r="L87" i="29" s="1"/>
  <c r="S86" i="38"/>
  <c r="S85"/>
  <c r="S84"/>
  <c r="L84" i="29" s="1"/>
  <c r="S83" i="38"/>
  <c r="L83" i="29" s="1"/>
  <c r="S82" i="38"/>
  <c r="L82" i="29" s="1"/>
  <c r="S81" i="38"/>
  <c r="S80"/>
  <c r="L80" i="29" s="1"/>
  <c r="S79" i="38"/>
  <c r="S78"/>
  <c r="L78" i="29" s="1"/>
  <c r="S77" i="38"/>
  <c r="S76"/>
  <c r="L76" i="29" s="1"/>
  <c r="S75" i="38"/>
  <c r="L75" i="29" s="1"/>
  <c r="S74" i="38"/>
  <c r="S73"/>
  <c r="L73" i="29" s="1"/>
  <c r="S72" i="38"/>
  <c r="L72" i="29" s="1"/>
  <c r="S71" i="38"/>
  <c r="L71" i="29" s="1"/>
  <c r="S70" i="38"/>
  <c r="S69"/>
  <c r="S68"/>
  <c r="L68" i="29" s="1"/>
  <c r="S67" i="38"/>
  <c r="L67" i="29" s="1"/>
  <c r="S66" i="38"/>
  <c r="L66" i="29" s="1"/>
  <c r="S65" i="38"/>
  <c r="S64"/>
  <c r="L64" i="29" s="1"/>
  <c r="S63" i="38"/>
  <c r="S62"/>
  <c r="L62" i="29" s="1"/>
  <c r="S61" i="38"/>
  <c r="S60"/>
  <c r="L60" i="29" s="1"/>
  <c r="S59" i="38"/>
  <c r="L59" i="29" s="1"/>
  <c r="S58" i="38"/>
  <c r="S57"/>
  <c r="L57" i="29" s="1"/>
  <c r="S56" i="38"/>
  <c r="L56" i="29" s="1"/>
  <c r="S55" i="38"/>
  <c r="L55" i="29" s="1"/>
  <c r="S54" i="38"/>
  <c r="S53"/>
  <c r="S52"/>
  <c r="L52" i="29" s="1"/>
  <c r="S51" i="38"/>
  <c r="L51" i="29" s="1"/>
  <c r="S50" i="38"/>
  <c r="L50" i="29" s="1"/>
  <c r="S49" i="38"/>
  <c r="S48"/>
  <c r="L48" i="29" s="1"/>
  <c r="S47" i="38"/>
  <c r="S46"/>
  <c r="L46" i="29" s="1"/>
  <c r="S45" i="38"/>
  <c r="S44"/>
  <c r="L44" i="29" s="1"/>
  <c r="S43" i="38"/>
  <c r="L43" i="29" s="1"/>
  <c r="S42" i="38"/>
  <c r="S41"/>
  <c r="L41" i="29" s="1"/>
  <c r="S40" i="38"/>
  <c r="L40" i="29" s="1"/>
  <c r="S39" i="38"/>
  <c r="L39" i="29" s="1"/>
  <c r="S38" i="38"/>
  <c r="S37"/>
  <c r="S36"/>
  <c r="L36" i="29" s="1"/>
  <c r="S35" i="38"/>
  <c r="L35" i="29" s="1"/>
  <c r="S34" i="38"/>
  <c r="L34" i="29" s="1"/>
  <c r="S33" i="38"/>
  <c r="S32"/>
  <c r="L32" i="29" s="1"/>
  <c r="S31" i="38"/>
  <c r="S30"/>
  <c r="L30" i="29" s="1"/>
  <c r="S29" i="38"/>
  <c r="S28"/>
  <c r="L28" i="29" s="1"/>
  <c r="S27" i="38"/>
  <c r="L27" i="29" s="1"/>
  <c r="S26" i="38"/>
  <c r="S25"/>
  <c r="L25" i="29" s="1"/>
  <c r="S24" i="38"/>
  <c r="L24" i="29" s="1"/>
  <c r="S23" i="38"/>
  <c r="L23" i="29" s="1"/>
  <c r="S22" i="38"/>
  <c r="S21"/>
  <c r="S20"/>
  <c r="L20" i="29" s="1"/>
  <c r="S19" i="38"/>
  <c r="L19" i="29" s="1"/>
  <c r="S18" i="38"/>
  <c r="L18" i="29" s="1"/>
  <c r="S17" i="38"/>
  <c r="S16"/>
  <c r="L16" i="29" s="1"/>
  <c r="S15" i="38"/>
  <c r="S14"/>
  <c r="L14" i="29" s="1"/>
  <c r="S13" i="38"/>
  <c r="S12"/>
  <c r="L12" i="29" s="1"/>
  <c r="S11" i="38"/>
  <c r="L11" i="29" s="1"/>
  <c r="S10" i="38"/>
  <c r="S9"/>
  <c r="L9" i="29" s="1"/>
  <c r="S8" i="38"/>
  <c r="L8" i="29" s="1"/>
  <c r="S7" i="38"/>
  <c r="L7" i="29" s="1"/>
  <c r="S6" i="38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M37" i="24" s="1"/>
  <c r="S33" i="52"/>
  <c r="S29"/>
  <c r="S25"/>
  <c r="S21"/>
  <c r="M21" i="24" s="1"/>
  <c r="S17" i="52"/>
  <c r="S13"/>
  <c r="S9"/>
  <c r="S5"/>
  <c r="M5" i="24" s="1"/>
  <c r="S86" i="52"/>
  <c r="S82"/>
  <c r="S78"/>
  <c r="S74"/>
  <c r="M74" i="24" s="1"/>
  <c r="S70" i="52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M27" i="24" s="1"/>
  <c r="S23" i="52"/>
  <c r="S19"/>
  <c r="S15"/>
  <c r="S11"/>
  <c r="M11" i="24" s="1"/>
  <c r="S7" i="52"/>
  <c r="S3"/>
  <c r="S96"/>
  <c r="S92"/>
  <c r="M92" i="24" s="1"/>
  <c r="S97" i="52"/>
  <c r="W94"/>
  <c r="W84"/>
  <c r="W85"/>
  <c r="M85" i="29" s="1"/>
  <c r="W98" i="52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M26" i="27" s="1"/>
  <c r="U22" i="5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M61" i="28" s="1"/>
  <c r="V57" i="52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10"/>
  <c r="L13"/>
  <c r="L15"/>
  <c r="L17"/>
  <c r="L21"/>
  <c r="L22"/>
  <c r="L26"/>
  <c r="L29"/>
  <c r="L31"/>
  <c r="L33"/>
  <c r="L37"/>
  <c r="L38"/>
  <c r="L42"/>
  <c r="L45"/>
  <c r="L47"/>
  <c r="L49"/>
  <c r="L53"/>
  <c r="L54"/>
  <c r="L58"/>
  <c r="L61"/>
  <c r="L63"/>
  <c r="L65"/>
  <c r="L69"/>
  <c r="L70"/>
  <c r="L74"/>
  <c r="L77"/>
  <c r="L79"/>
  <c r="L81"/>
  <c r="L85"/>
  <c r="L86"/>
  <c r="L90"/>
  <c r="L93"/>
  <c r="CP79" i="54"/>
  <c r="CI56"/>
  <c r="CP24"/>
  <c r="DK17"/>
  <c r="F17" i="40"/>
  <c r="DK70" i="54"/>
  <c r="C70" i="40"/>
  <c r="DK54" i="54"/>
  <c r="C54" i="40"/>
  <c r="AK101" i="38"/>
  <c r="AI101"/>
  <c r="AO101" i="52"/>
  <c r="AK101"/>
  <c r="L5" i="28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96" i="28"/>
  <c r="M84"/>
  <c r="M64" i="27"/>
  <c r="M48"/>
  <c r="M32"/>
  <c r="M16"/>
  <c r="M4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85" i="28"/>
  <c r="M96" i="27"/>
  <c r="M76" i="29"/>
  <c r="M76" i="28"/>
  <c r="M76" i="27"/>
  <c r="M69" i="28"/>
  <c r="M53"/>
  <c r="M25"/>
  <c r="M86" i="27"/>
  <c r="M86" i="24"/>
  <c r="M86" i="29"/>
  <c r="M58"/>
  <c r="M10"/>
  <c r="M76" i="24"/>
  <c r="M70"/>
  <c r="M91"/>
  <c r="M87"/>
  <c r="M71"/>
  <c r="M55"/>
  <c r="M51"/>
  <c r="M39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73" i="29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3" i="24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O98" i="38" l="1"/>
  <c r="L98" i="24" s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O5"/>
  <c r="S5"/>
  <c r="W5"/>
  <c r="N5" i="29" s="1"/>
  <c r="V5" i="53"/>
  <c r="U5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5" i="24"/>
  <c r="BP99" i="14"/>
  <c r="BQ99"/>
  <c r="BN99"/>
  <c r="BO99"/>
  <c r="O4"/>
  <c r="N6" i="27"/>
  <c r="N6" i="29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N10" i="26" s="1"/>
  <c r="O10" i="53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O1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N13" i="26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V31" i="62"/>
  <c r="O31"/>
  <c r="V30" i="61"/>
  <c r="O30"/>
  <c r="G31"/>
  <c r="G31" i="63"/>
  <c r="V33" i="14"/>
  <c r="T33"/>
  <c r="R33"/>
  <c r="AM33" s="1"/>
  <c r="E33" i="61" s="1"/>
  <c r="H33" i="14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N38" i="29" s="1"/>
  <c r="T37" i="52"/>
  <c r="M37" i="26" s="1"/>
  <c r="O37" i="52"/>
  <c r="Q37" s="1"/>
  <c r="V33" i="62"/>
  <c r="O33"/>
  <c r="O33" i="63"/>
  <c r="V33"/>
  <c r="R36" i="14"/>
  <c r="T36"/>
  <c r="V36"/>
  <c r="O36"/>
  <c r="H36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W39"/>
  <c r="N39" i="29" s="1"/>
  <c r="V39" i="53"/>
  <c r="N39" i="28" s="1"/>
  <c r="U39" i="53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N59" i="29" s="1"/>
  <c r="V59" i="53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N65" i="28" s="1"/>
  <c r="U65" i="53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T67" i="53"/>
  <c r="N67" i="26" s="1"/>
  <c r="O67" i="53"/>
  <c r="S67"/>
  <c r="W67"/>
  <c r="N67" i="29" s="1"/>
  <c r="V67" i="53"/>
  <c r="N67" i="28" s="1"/>
  <c r="U67" i="53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W70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N83" i="27" s="1"/>
  <c r="T82" i="52"/>
  <c r="M82" i="26" s="1"/>
  <c r="O82" i="52"/>
  <c r="Q82" s="1"/>
  <c r="G79" i="63"/>
  <c r="V79" s="1"/>
  <c r="V81" i="14"/>
  <c r="R81"/>
  <c r="T81"/>
  <c r="H81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G91" i="61"/>
  <c r="R94" i="14"/>
  <c r="V94"/>
  <c r="T94"/>
  <c r="H94"/>
  <c r="AG91" i="26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N98" i="26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<sst xmlns="http://schemas.openxmlformats.org/spreadsheetml/2006/main" count="9435" uniqueCount="585">
  <si>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</si>
  <si>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</si>
  <si>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</si>
  <si>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</si>
  <si>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</si>
  <si>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</si>
  <si>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</si>
  <si>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</si>
  <si>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</si>
  <si>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</si>
  <si>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</si>
  <si>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</si>
  <si>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</si>
  <si>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</si>
  <si>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</si>
  <si>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</si>
  <si>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</si>
  <si>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</si>
  <si>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</si>
  <si>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</si>
  <si>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</si>
  <si>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</si>
  <si>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</si>
  <si>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</si>
  <si>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</si>
  <si>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</si>
  <si>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</si>
  <si>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</si>
  <si>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</si>
  <si>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</si>
  <si>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</si>
  <si>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</si>
  <si>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</si>
  <si>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</si>
  <si>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</si>
  <si>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</si>
  <si>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</si>
  <si>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</si>
  <si>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</si>
  <si>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</si>
  <si>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</si>
  <si>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</si>
  <si>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</si>
  <si>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</si>
  <si>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</si>
  <si>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</si>
  <si>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</si>
  <si>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</si>
  <si>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</si>
  <si>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</si>
  <si>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</si>
  <si>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</si>
  <si>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</si>
  <si>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</si>
  <si>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</si>
  <si>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</si>
  <si>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</si>
  <si>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</si>
  <si>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</si>
  <si>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</si>
  <si>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</si>
  <si>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</si>
  <si>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</si>
  <si>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</si>
  <si>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</si>
  <si>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</si>
  <si>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</si>
  <si>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</si>
  <si>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</si>
  <si>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</si>
  <si>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</si>
  <si>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</si>
  <si>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</si>
  <si>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</si>
  <si>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</si>
  <si>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</si>
  <si>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</si>
  <si>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</si>
  <si>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</si>
  <si>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</si>
  <si>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</si>
  <si>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</si>
  <si>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</si>
  <si>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</si>
  <si>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</si>
  <si>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</si>
  <si>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</si>
  <si>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</si>
  <si>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</si>
  <si>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</si>
  <si>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</si>
  <si>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</si>
  <si>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</si>
  <si>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</si>
  <si>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</si>
  <si>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</si>
  <si>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</si>
  <si>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</si>
  <si>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</si>
  <si>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</si>
  <si>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</si>
  <si>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</si>
  <si>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</si>
  <si>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</si>
  <si>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</si>
  <si>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</si>
  <si>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</si>
  <si>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</si>
  <si>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</si>
  <si>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</si>
  <si>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</si>
  <si>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</si>
  <si>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</si>
  <si>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</si>
  <si>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</si>
  <si>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</si>
  <si>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</si>
  <si>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</si>
  <si>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</si>
  <si>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</si>
  <si>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</si>
  <si>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</si>
  <si>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</si>
  <si>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</si>
  <si>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</si>
  <si>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</si>
  <si>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</si>
  <si>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</si>
  <si>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</si>
  <si>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</si>
  <si>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</si>
  <si>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</si>
  <si>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</si>
  <si>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</si>
  <si>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</si>
  <si>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</si>
  <si>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</si>
  <si>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</si>
  <si>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</si>
  <si>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</si>
  <si>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</si>
  <si>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</si>
  <si>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</si>
  <si>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</si>
  <si>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</si>
  <si>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</si>
  <si>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</si>
  <si>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</si>
  <si>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</si>
  <si>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</si>
  <si>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</si>
  <si>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</si>
  <si>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</si>
  <si>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</si>
  <si>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</si>
  <si>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</si>
  <si>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</si>
  <si>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</si>
  <si>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</si>
  <si>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</si>
  <si>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</si>
  <si>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</si>
  <si>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</si>
  <si>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</si>
  <si>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</si>
  <si>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</si>
  <si>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</si>
  <si>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</si>
  <si>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</si>
  <si>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</si>
  <si>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</si>
  <si>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</si>
  <si>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</si>
  <si>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</si>
  <si>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</si>
  <si>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</si>
  <si>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</si>
  <si>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</si>
  <si>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</si>
  <si>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</si>
  <si>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</si>
  <si>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</si>
  <si>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</si>
  <si>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</si>
  <si>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</si>
  <si>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</si>
  <si>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</si>
  <si>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</si>
  <si>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</si>
  <si>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</si>
  <si>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</si>
  <si>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</si>
  <si>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</si>
  <si>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</si>
  <si>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</si>
  <si>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</si>
  <si>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</si>
  <si>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</si>
  <si>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</si>
  <si>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</si>
  <si>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</si>
  <si>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</si>
  <si>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</si>
  <si>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</si>
  <si>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</si>
  <si>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</si>
  <si>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</si>
  <si>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</si>
  <si>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</si>
  <si>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</si>
  <si>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</si>
  <si>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</si>
  <si>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</si>
  <si>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</si>
  <si>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</si>
  <si>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</si>
  <si>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</si>
  <si>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</si>
  <si>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</si>
  <si>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</si>
  <si>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</si>
  <si>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</si>
  <si>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</si>
  <si>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</si>
  <si>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</si>
  <si>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</si>
  <si>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</si>
  <si>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</si>
  <si>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</si>
  <si>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</si>
  <si>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</si>
  <si>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</si>
  <si>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</si>
  <si>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</si>
  <si>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</si>
  <si>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</si>
  <si>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</si>
  <si>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</si>
  <si>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</si>
  <si>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</si>
  <si>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</si>
  <si>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</si>
  <si>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</si>
  <si>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</si>
  <si>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</si>
  <si>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</si>
  <si>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</si>
  <si>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</si>
  <si>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</si>
  <si>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</si>
  <si>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</si>
  <si>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</si>
  <si>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</si>
  <si>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</si>
  <si>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</si>
  <si>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</si>
  <si>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</si>
  <si>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</si>
  <si>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</si>
  <si>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</si>
  <si>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</si>
  <si>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</si>
  <si>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</si>
  <si>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</si>
  <si>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</si>
  <si>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</si>
  <si>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</si>
  <si>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</si>
  <si>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</si>
  <si>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</si>
  <si>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</si>
  <si>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</si>
  <si>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</si>
  <si>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</si>
  <si>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</si>
  <si>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</si>
  <si>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</si>
  <si>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</si>
  <si>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</si>
  <si>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</si>
  <si>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</si>
  <si>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</si>
  <si>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</si>
  <si>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</si>
  <si>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</si>
  <si>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</si>
  <si>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</si>
  <si>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</si>
  <si>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</si>
  <si>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</si>
  <si>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</si>
  <si>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</si>
  <si>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</si>
  <si>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</si>
  <si>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</si>
  <si>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</si>
  <si>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</si>
  <si>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</si>
  <si>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</si>
  <si>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</si>
  <si>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</si>
  <si>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</si>
  <si>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</si>
  <si>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</si>
  <si>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</si>
  <si>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</si>
  <si>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</si>
  <si>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</si>
  <si>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</si>
  <si>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</si>
  <si>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</si>
  <si>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</si>
  <si>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</si>
  <si>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</si>
  <si>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</si>
  <si>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</si>
  <si>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</si>
  <si>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</si>
  <si>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</si>
  <si>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</si>
  <si>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</si>
  <si>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</si>
  <si>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</si>
  <si>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</si>
  <si>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</si>
  <si>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</si>
  <si>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</si>
  <si>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</si>
  <si>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</si>
  <si>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</si>
  <si>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</si>
  <si>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</si>
  <si>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</si>
  <si>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</si>
  <si>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</si>
  <si>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</si>
  <si>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</si>
  <si>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</si>
  <si>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</si>
  <si>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</si>
  <si>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</si>
  <si>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</si>
  <si>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</si>
  <si>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</si>
  <si>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</si>
  <si>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</si>
  <si>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</si>
  <si>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</si>
  <si>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</si>
  <si>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</si>
  <si>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</si>
  <si>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</si>
  <si>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</si>
  <si>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</si>
  <si>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</si>
  <si>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</si>
  <si>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</si>
  <si>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</si>
  <si>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</si>
  <si>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</si>
  <si>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</si>
  <si>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</si>
  <si>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</si>
  <si>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</si>
  <si>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</si>
  <si>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</si>
  <si>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</si>
  <si>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</si>
  <si>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</si>
  <si>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</si>
  <si>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</si>
  <si>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</si>
  <si>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</si>
  <si>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</si>
  <si>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</si>
  <si>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</si>
  <si>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</si>
  <si>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</si>
  <si>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</si>
  <si>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</si>
  <si>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</si>
  <si>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</si>
  <si>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</si>
  <si>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</si>
  <si>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</si>
  <si>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</si>
  <si>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</si>
  <si>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</si>
  <si>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</si>
  <si>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</si>
  <si>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</si>
  <si>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</si>
  <si>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</si>
  <si>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</si>
  <si>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</si>
  <si>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</si>
  <si>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</si>
  <si>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</si>
  <si>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</si>
  <si>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</si>
  <si>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</si>
  <si>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</si>
  <si>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</si>
  <si>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</si>
  <si>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</si>
  <si>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</si>
  <si>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</si>
  <si>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</si>
  <si>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</si>
  <si>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</si>
  <si>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</si>
  <si>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</si>
  <si>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</si>
  <si>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</si>
  <si>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</si>
  <si>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</si>
  <si>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</si>
  <si>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</si>
  <si>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</si>
  <si>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</si>
  <si>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</si>
  <si>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</si>
  <si>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</si>
  <si>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</si>
  <si>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</si>
  <si>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</si>
  <si>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</si>
  <si>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</si>
  <si>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</si>
  <si>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</si>
  <si>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</si>
  <si>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</si>
  <si>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</si>
  <si>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</si>
  <si>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</si>
  <si>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</si>
  <si>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</si>
  <si>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</si>
  <si>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</si>
  <si>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</si>
  <si>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</si>
  <si>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</si>
  <si>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</si>
  <si>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</si>
  <si>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</si>
  <si>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</si>
  <si>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</si>
  <si>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</si>
  <si>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</si>
  <si>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</si>
  <si>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</si>
  <si>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</si>
  <si>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</si>
  <si>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</si>
  <si>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</si>
  <si>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</si>
  <si>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</si>
  <si>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</si>
  <si>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</si>
  <si>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</si>
  <si>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</si>
  <si>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</si>
  <si>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</si>
  <si>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</si>
  <si>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</si>
  <si>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</si>
  <si>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</si>
  <si>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</si>
  <si>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</si>
  <si>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</si>
  <si>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</si>
  <si>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</si>
  <si>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</si>
  <si>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</si>
  <si>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</si>
  <si>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</si>
  <si>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</si>
  <si>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</si>
  <si>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</si>
  <si>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</si>
  <si>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</si>
  <si>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</si>
  <si>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</si>
  <si>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</si>
  <si>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</si>
  <si>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</si>
  <si>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</si>
  <si>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</si>
  <si>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</si>
  <si>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</si>
  <si>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</si>
  <si>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</si>
  <si>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</si>
  <si>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</si>
  <si>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</si>
  <si>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</si>
  <si>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</si>
  <si>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</si>
  <si>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</si>
  <si>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</si>
  <si>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</si>
  <si>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</si>
  <si>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</si>
  <si>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</si>
  <si>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</si>
  <si>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</si>
  <si>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</si>
  <si>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</si>
  <si>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</si>
  <si>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</si>
  <si>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</si>
  <si>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</si>
  <si>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</si>
  <si>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</si>
  <si>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</si>
  <si>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</si>
  <si>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</si>
  <si>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</si>
  <si>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</si>
  <si>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</si>
  <si>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</si>
  <si>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</si>
  <si>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</si>
  <si>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</si>
  <si>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</si>
  <si>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</si>
  <si>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</si>
  <si>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</si>
  <si>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</si>
  <si>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</si>
  <si>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</si>
  <si>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</si>
  <si>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</si>
  <si>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63IS2024/03/21</t>
  </si>
  <si>
    <t>HP</t>
  </si>
  <si>
    <t>NR/2024/18691/A/7192</t>
  </si>
  <si>
    <t>ITCWIND</t>
  </si>
  <si>
    <t>NR/2024/18388/A/6904</t>
  </si>
  <si>
    <t>TANGEDCO</t>
  </si>
  <si>
    <t>SR/2024/12108/C</t>
  </si>
  <si>
    <t>GOA_Beneficiary</t>
  </si>
  <si>
    <t>WR/2024/21675/A/7158</t>
  </si>
  <si>
    <t>AEML</t>
  </si>
  <si>
    <t>WR/2024/21740/A/7196</t>
  </si>
  <si>
    <t>SOLAPUR_SOLAR</t>
  </si>
  <si>
    <t>NR/2024/18739/C</t>
  </si>
  <si>
    <t>WR/2024/21710/A/7198</t>
  </si>
  <si>
    <t>Manipur_Ben</t>
  </si>
  <si>
    <t>NER/2024/2023/A/7154</t>
  </si>
  <si>
    <t>SBSRPC11PL_BKN</t>
  </si>
  <si>
    <t>NR/01102023/02012046/L_NR_2021_17</t>
  </si>
  <si>
    <t>RSRPL_BKN</t>
  </si>
  <si>
    <t>NR/01032024/31032024/SJVN010324NR1589</t>
  </si>
  <si>
    <t>SR/16032024/31032024/SWAP ARRANGEMENT LOA.NO.365 DT.31-08-2023</t>
  </si>
  <si>
    <t>HIRIYUR_OSTROKANNADA</t>
  </si>
  <si>
    <t>SR/01032024/31032024/SJVN010324NR1590</t>
  </si>
  <si>
    <t>NR/16032024/22032024/HP-63</t>
  </si>
  <si>
    <t>CHANJUII</t>
  </si>
  <si>
    <t>NR/01012024/31032024/ ChanjuII</t>
  </si>
  <si>
    <t>SKS Raigarh</t>
  </si>
  <si>
    <t>NR/01032024/31032024/NVVN/OA/16997</t>
  </si>
  <si>
    <t>NR/01032024/22032024/HP-56</t>
  </si>
  <si>
    <t>MSEB_Beneficiary</t>
  </si>
  <si>
    <t>WR/16032024/31032024/TPDDL/PMG/MSEDCL/Banking/12112023</t>
  </si>
  <si>
    <t>CSEB_Beneficiary</t>
  </si>
  <si>
    <t>NR/21032024/21032024/DD20240321NR23381</t>
  </si>
  <si>
    <t>SR/01032024/31032024/SWAP ARRANGEMENT LOA D.NO.366 DT.31-08-2023</t>
  </si>
  <si>
    <t>NR/01032024/22032024/HP-59</t>
  </si>
  <si>
    <t>NR/01032024/31032024/SJVN010324NR1588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</si>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</sst>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272</v>
      </c>
    </row>
    <row r="9" spans="1:3">
      <c r="A9" s="46" t="s">
        <v>447</v>
      </c>
      <c r="B9" s="205">
        <v>45379.660057870373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6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7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7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7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7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7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7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7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7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7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7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7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7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7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7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7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7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7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7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26.7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7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26.7</v>
      </c>
      <c r="C23" s="202">
        <v>25.9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10.805479999999999</v>
      </c>
      <c r="J23" s="21">
        <f t="shared" si="6"/>
        <v>6.0424699999999998</v>
      </c>
      <c r="K23" s="21">
        <f t="shared" si="7"/>
        <v>7.7933099999999991</v>
      </c>
      <c r="L23" s="21">
        <f t="shared" si="8"/>
        <v>1.25874</v>
      </c>
      <c r="M23" s="157">
        <f t="shared" si="9"/>
        <v>25.899999999999995</v>
      </c>
      <c r="N23" s="22"/>
      <c r="P23" s="37">
        <f t="shared" si="1"/>
        <v>10.805479999999999</v>
      </c>
      <c r="Q23" s="37">
        <f t="shared" si="2"/>
        <v>6.0424699999999998</v>
      </c>
      <c r="R23" s="37">
        <f t="shared" si="3"/>
        <v>7.7933099999999991</v>
      </c>
      <c r="S23" s="37">
        <f t="shared" si="4"/>
        <v>1.25874</v>
      </c>
      <c r="T23" s="37">
        <f t="shared" si="10"/>
        <v>25.899999999999995</v>
      </c>
    </row>
    <row r="24" spans="1:20">
      <c r="A24" s="8" t="s">
        <v>66</v>
      </c>
      <c r="B24" s="202">
        <v>25.9</v>
      </c>
      <c r="C24" s="202">
        <v>25.9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10.805479999999999</v>
      </c>
      <c r="J24" s="21">
        <f t="shared" si="6"/>
        <v>6.0424699999999998</v>
      </c>
      <c r="K24" s="21">
        <f t="shared" si="7"/>
        <v>7.7933099999999991</v>
      </c>
      <c r="L24" s="21">
        <f t="shared" si="8"/>
        <v>1.25874</v>
      </c>
      <c r="M24" s="157">
        <f t="shared" si="9"/>
        <v>25.899999999999995</v>
      </c>
      <c r="N24" s="22"/>
      <c r="P24" s="37">
        <f t="shared" si="1"/>
        <v>10.805479999999999</v>
      </c>
      <c r="Q24" s="37">
        <f t="shared" si="2"/>
        <v>6.0424699999999998</v>
      </c>
      <c r="R24" s="37">
        <f t="shared" si="3"/>
        <v>7.7933099999999991</v>
      </c>
      <c r="S24" s="37">
        <f t="shared" si="4"/>
        <v>1.25874</v>
      </c>
      <c r="T24" s="37">
        <f t="shared" si="10"/>
        <v>25.899999999999995</v>
      </c>
    </row>
    <row r="25" spans="1:20">
      <c r="A25" s="8" t="s">
        <v>67</v>
      </c>
      <c r="B25" s="202">
        <v>25.9</v>
      </c>
      <c r="C25" s="202">
        <v>25.9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10.805479999999999</v>
      </c>
      <c r="J25" s="21">
        <f t="shared" si="6"/>
        <v>6.0424699999999998</v>
      </c>
      <c r="K25" s="21">
        <f t="shared" si="7"/>
        <v>7.7933099999999991</v>
      </c>
      <c r="L25" s="21">
        <f t="shared" si="8"/>
        <v>1.25874</v>
      </c>
      <c r="M25" s="157">
        <f t="shared" si="9"/>
        <v>25.899999999999995</v>
      </c>
      <c r="N25" s="22"/>
      <c r="P25" s="37">
        <f t="shared" si="1"/>
        <v>10.805479999999999</v>
      </c>
      <c r="Q25" s="37">
        <f t="shared" si="2"/>
        <v>6.0424699999999998</v>
      </c>
      <c r="R25" s="37">
        <f t="shared" si="3"/>
        <v>7.7933099999999991</v>
      </c>
      <c r="S25" s="37">
        <f t="shared" si="4"/>
        <v>1.25874</v>
      </c>
      <c r="T25" s="37">
        <f t="shared" si="10"/>
        <v>25.899999999999995</v>
      </c>
    </row>
    <row r="26" spans="1:20">
      <c r="A26" s="8" t="s">
        <v>68</v>
      </c>
      <c r="B26" s="202">
        <v>25.9</v>
      </c>
      <c r="C26" s="202">
        <v>25.9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10.805479999999999</v>
      </c>
      <c r="J26" s="21">
        <f t="shared" si="6"/>
        <v>6.0424699999999998</v>
      </c>
      <c r="K26" s="21">
        <f t="shared" si="7"/>
        <v>7.7933099999999991</v>
      </c>
      <c r="L26" s="21">
        <f t="shared" si="8"/>
        <v>1.25874</v>
      </c>
      <c r="M26" s="157">
        <f t="shared" si="9"/>
        <v>25.899999999999995</v>
      </c>
      <c r="N26" s="22"/>
      <c r="P26" s="37">
        <f t="shared" si="1"/>
        <v>10.805479999999999</v>
      </c>
      <c r="Q26" s="37">
        <f t="shared" si="2"/>
        <v>6.0424699999999998</v>
      </c>
      <c r="R26" s="37">
        <f t="shared" si="3"/>
        <v>7.7933099999999991</v>
      </c>
      <c r="S26" s="37">
        <f t="shared" si="4"/>
        <v>1.25874</v>
      </c>
      <c r="T26" s="37">
        <f t="shared" si="10"/>
        <v>25.899999999999995</v>
      </c>
    </row>
    <row r="27" spans="1:20">
      <c r="A27" s="8" t="s">
        <v>69</v>
      </c>
      <c r="B27" s="202">
        <v>25.9</v>
      </c>
      <c r="C27" s="202">
        <v>25.9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10.805479999999999</v>
      </c>
      <c r="J27" s="21">
        <f t="shared" si="6"/>
        <v>6.0424699999999998</v>
      </c>
      <c r="K27" s="21">
        <f t="shared" si="7"/>
        <v>7.7933099999999991</v>
      </c>
      <c r="L27" s="21">
        <f t="shared" si="8"/>
        <v>1.25874</v>
      </c>
      <c r="M27" s="157">
        <f t="shared" si="9"/>
        <v>25.899999999999995</v>
      </c>
      <c r="N27" s="22"/>
      <c r="P27" s="37">
        <f t="shared" si="1"/>
        <v>10.805479999999999</v>
      </c>
      <c r="Q27" s="37">
        <f t="shared" si="2"/>
        <v>6.0424699999999998</v>
      </c>
      <c r="R27" s="37">
        <f t="shared" si="3"/>
        <v>7.7933099999999991</v>
      </c>
      <c r="S27" s="37">
        <f t="shared" si="4"/>
        <v>1.25874</v>
      </c>
      <c r="T27" s="37">
        <f t="shared" si="10"/>
        <v>25.899999999999995</v>
      </c>
    </row>
    <row r="28" spans="1:20">
      <c r="A28" s="8" t="s">
        <v>70</v>
      </c>
      <c r="B28" s="202">
        <v>25.9</v>
      </c>
      <c r="C28" s="202">
        <v>25.9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10.805479999999999</v>
      </c>
      <c r="J28" s="21">
        <f t="shared" si="6"/>
        <v>6.0424699999999998</v>
      </c>
      <c r="K28" s="21">
        <f t="shared" si="7"/>
        <v>7.7933099999999991</v>
      </c>
      <c r="L28" s="21">
        <f t="shared" si="8"/>
        <v>1.25874</v>
      </c>
      <c r="M28" s="157">
        <f t="shared" si="9"/>
        <v>25.899999999999995</v>
      </c>
      <c r="N28" s="22"/>
      <c r="P28" s="37">
        <f t="shared" si="1"/>
        <v>10.805479999999999</v>
      </c>
      <c r="Q28" s="37">
        <f t="shared" si="2"/>
        <v>6.0424699999999998</v>
      </c>
      <c r="R28" s="37">
        <f t="shared" si="3"/>
        <v>7.7933099999999991</v>
      </c>
      <c r="S28" s="37">
        <f t="shared" si="4"/>
        <v>1.25874</v>
      </c>
      <c r="T28" s="37">
        <f t="shared" si="10"/>
        <v>25.899999999999995</v>
      </c>
    </row>
    <row r="29" spans="1:20">
      <c r="A29" s="8" t="s">
        <v>71</v>
      </c>
      <c r="B29" s="202">
        <v>25.9</v>
      </c>
      <c r="C29" s="202">
        <v>25.9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10.805479999999999</v>
      </c>
      <c r="J29" s="21">
        <f t="shared" si="6"/>
        <v>6.0424699999999998</v>
      </c>
      <c r="K29" s="21">
        <f t="shared" si="7"/>
        <v>7.7933099999999991</v>
      </c>
      <c r="L29" s="21">
        <f t="shared" si="8"/>
        <v>1.25874</v>
      </c>
      <c r="M29" s="157">
        <f t="shared" si="9"/>
        <v>25.899999999999995</v>
      </c>
      <c r="N29" s="22"/>
      <c r="P29" s="37">
        <f t="shared" si="1"/>
        <v>10.805479999999999</v>
      </c>
      <c r="Q29" s="37">
        <f t="shared" si="2"/>
        <v>6.0424699999999998</v>
      </c>
      <c r="R29" s="37">
        <f t="shared" si="3"/>
        <v>7.7933099999999991</v>
      </c>
      <c r="S29" s="37">
        <f t="shared" si="4"/>
        <v>1.25874</v>
      </c>
      <c r="T29" s="37">
        <f t="shared" si="10"/>
        <v>25.899999999999995</v>
      </c>
    </row>
    <row r="30" spans="1:20">
      <c r="A30" s="8" t="s">
        <v>72</v>
      </c>
      <c r="B30" s="202">
        <v>25.9</v>
      </c>
      <c r="C30" s="202">
        <v>25.9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10.805479999999999</v>
      </c>
      <c r="J30" s="21">
        <f t="shared" si="6"/>
        <v>6.0424699999999998</v>
      </c>
      <c r="K30" s="21">
        <f t="shared" si="7"/>
        <v>7.7933099999999991</v>
      </c>
      <c r="L30" s="21">
        <f t="shared" si="8"/>
        <v>1.25874</v>
      </c>
      <c r="M30" s="157">
        <f t="shared" si="9"/>
        <v>25.899999999999995</v>
      </c>
      <c r="N30" s="22"/>
      <c r="P30" s="37">
        <f t="shared" si="1"/>
        <v>10.805479999999999</v>
      </c>
      <c r="Q30" s="37">
        <f t="shared" si="2"/>
        <v>6.0424699999999998</v>
      </c>
      <c r="R30" s="37">
        <f t="shared" si="3"/>
        <v>7.7933099999999991</v>
      </c>
      <c r="S30" s="37">
        <f t="shared" si="4"/>
        <v>1.25874</v>
      </c>
      <c r="T30" s="37">
        <f t="shared" si="10"/>
        <v>25.899999999999995</v>
      </c>
    </row>
    <row r="31" spans="1:20">
      <c r="A31" s="8" t="s">
        <v>73</v>
      </c>
      <c r="B31" s="202">
        <v>25.9</v>
      </c>
      <c r="C31" s="202">
        <v>25.9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10.805479999999999</v>
      </c>
      <c r="J31" s="21">
        <f t="shared" si="6"/>
        <v>6.0424699999999998</v>
      </c>
      <c r="K31" s="21">
        <f t="shared" si="7"/>
        <v>7.7933099999999991</v>
      </c>
      <c r="L31" s="21">
        <f t="shared" si="8"/>
        <v>1.25874</v>
      </c>
      <c r="M31" s="157">
        <f t="shared" si="9"/>
        <v>25.899999999999995</v>
      </c>
      <c r="N31" s="22"/>
      <c r="P31" s="37">
        <f t="shared" si="1"/>
        <v>10.805479999999999</v>
      </c>
      <c r="Q31" s="37">
        <f t="shared" si="2"/>
        <v>6.0424699999999998</v>
      </c>
      <c r="R31" s="37">
        <f t="shared" si="3"/>
        <v>7.7933099999999991</v>
      </c>
      <c r="S31" s="37">
        <f t="shared" si="4"/>
        <v>1.25874</v>
      </c>
      <c r="T31" s="37">
        <f t="shared" si="10"/>
        <v>25.899999999999995</v>
      </c>
    </row>
    <row r="32" spans="1:20">
      <c r="A32" s="8" t="s">
        <v>74</v>
      </c>
      <c r="B32" s="202">
        <v>25.9</v>
      </c>
      <c r="C32" s="202">
        <v>25.9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10.805479999999999</v>
      </c>
      <c r="J32" s="21">
        <f t="shared" si="6"/>
        <v>6.0424699999999998</v>
      </c>
      <c r="K32" s="21">
        <f t="shared" si="7"/>
        <v>7.7933099999999991</v>
      </c>
      <c r="L32" s="21">
        <f t="shared" si="8"/>
        <v>1.25874</v>
      </c>
      <c r="M32" s="157">
        <f t="shared" si="9"/>
        <v>25.899999999999995</v>
      </c>
      <c r="N32" s="22"/>
      <c r="P32" s="37">
        <f t="shared" si="1"/>
        <v>10.805479999999999</v>
      </c>
      <c r="Q32" s="37">
        <f t="shared" si="2"/>
        <v>6.0424699999999998</v>
      </c>
      <c r="R32" s="37">
        <f t="shared" si="3"/>
        <v>7.7933099999999991</v>
      </c>
      <c r="S32" s="37">
        <f t="shared" si="4"/>
        <v>1.25874</v>
      </c>
      <c r="T32" s="37">
        <f t="shared" si="10"/>
        <v>25.899999999999995</v>
      </c>
    </row>
    <row r="33" spans="1:20">
      <c r="A33" s="8" t="s">
        <v>75</v>
      </c>
      <c r="B33" s="202">
        <v>25.9</v>
      </c>
      <c r="C33" s="202">
        <v>25.9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10.805479999999999</v>
      </c>
      <c r="J33" s="21">
        <f t="shared" si="6"/>
        <v>6.0424699999999998</v>
      </c>
      <c r="K33" s="21">
        <f t="shared" si="7"/>
        <v>7.7933099999999991</v>
      </c>
      <c r="L33" s="21">
        <f t="shared" si="8"/>
        <v>1.25874</v>
      </c>
      <c r="M33" s="157">
        <f t="shared" si="9"/>
        <v>25.899999999999995</v>
      </c>
      <c r="N33" s="22"/>
      <c r="P33" s="37">
        <f t="shared" si="1"/>
        <v>10.805479999999999</v>
      </c>
      <c r="Q33" s="37">
        <f t="shared" si="2"/>
        <v>6.0424699999999998</v>
      </c>
      <c r="R33" s="37">
        <f t="shared" si="3"/>
        <v>7.7933099999999991</v>
      </c>
      <c r="S33" s="37">
        <f t="shared" si="4"/>
        <v>1.25874</v>
      </c>
      <c r="T33" s="37">
        <f t="shared" si="10"/>
        <v>25.899999999999995</v>
      </c>
    </row>
    <row r="34" spans="1:20">
      <c r="A34" s="8" t="s">
        <v>76</v>
      </c>
      <c r="B34" s="202">
        <v>25.9</v>
      </c>
      <c r="C34" s="202">
        <v>25.9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10.805479999999999</v>
      </c>
      <c r="J34" s="21">
        <f t="shared" si="6"/>
        <v>6.0424699999999998</v>
      </c>
      <c r="K34" s="21">
        <f t="shared" si="7"/>
        <v>7.7933099999999991</v>
      </c>
      <c r="L34" s="21">
        <f t="shared" si="8"/>
        <v>1.25874</v>
      </c>
      <c r="M34" s="157">
        <f t="shared" si="9"/>
        <v>25.899999999999995</v>
      </c>
      <c r="N34" s="22"/>
      <c r="P34" s="37">
        <f t="shared" si="1"/>
        <v>10.805479999999999</v>
      </c>
      <c r="Q34" s="37">
        <f t="shared" si="2"/>
        <v>6.0424699999999998</v>
      </c>
      <c r="R34" s="37">
        <f t="shared" si="3"/>
        <v>7.7933099999999991</v>
      </c>
      <c r="S34" s="37">
        <f t="shared" si="4"/>
        <v>1.25874</v>
      </c>
      <c r="T34" s="37">
        <f t="shared" si="10"/>
        <v>25.899999999999995</v>
      </c>
    </row>
    <row r="35" spans="1:20">
      <c r="A35" s="8" t="s">
        <v>77</v>
      </c>
      <c r="B35" s="202">
        <v>25.9</v>
      </c>
      <c r="C35" s="202">
        <v>25.9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10.805479999999999</v>
      </c>
      <c r="J35" s="21">
        <f t="shared" si="6"/>
        <v>6.0424699999999998</v>
      </c>
      <c r="K35" s="21">
        <f t="shared" si="7"/>
        <v>7.7933099999999991</v>
      </c>
      <c r="L35" s="21">
        <f t="shared" si="8"/>
        <v>1.25874</v>
      </c>
      <c r="M35" s="157">
        <f t="shared" si="9"/>
        <v>25.899999999999995</v>
      </c>
      <c r="N35" s="22"/>
      <c r="P35" s="37">
        <f t="shared" ref="P35:P66" si="12">I35</f>
        <v>10.805479999999999</v>
      </c>
      <c r="Q35" s="37">
        <f t="shared" ref="Q35:Q66" si="13">J35</f>
        <v>6.0424699999999998</v>
      </c>
      <c r="R35" s="37">
        <f t="shared" ref="R35:R66" si="14">K35</f>
        <v>7.7933099999999991</v>
      </c>
      <c r="S35" s="37">
        <f t="shared" ref="S35:S66" si="15">L35</f>
        <v>1.25874</v>
      </c>
      <c r="T35" s="37">
        <f t="shared" si="10"/>
        <v>25.899999999999995</v>
      </c>
    </row>
    <row r="36" spans="1:20">
      <c r="A36" s="8" t="s">
        <v>78</v>
      </c>
      <c r="B36" s="202">
        <v>25.9</v>
      </c>
      <c r="C36" s="202">
        <v>25.9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10.805479999999999</v>
      </c>
      <c r="J36" s="21">
        <f t="shared" si="6"/>
        <v>6.0424699999999998</v>
      </c>
      <c r="K36" s="21">
        <f t="shared" si="7"/>
        <v>7.7933099999999991</v>
      </c>
      <c r="L36" s="21">
        <f t="shared" si="8"/>
        <v>1.25874</v>
      </c>
      <c r="M36" s="157">
        <f t="shared" si="9"/>
        <v>25.899999999999995</v>
      </c>
      <c r="N36" s="22"/>
      <c r="P36" s="37">
        <f t="shared" si="12"/>
        <v>10.805479999999999</v>
      </c>
      <c r="Q36" s="37">
        <f t="shared" si="13"/>
        <v>6.0424699999999998</v>
      </c>
      <c r="R36" s="37">
        <f t="shared" si="14"/>
        <v>7.7933099999999991</v>
      </c>
      <c r="S36" s="37">
        <f t="shared" si="15"/>
        <v>1.25874</v>
      </c>
      <c r="T36" s="37">
        <f t="shared" si="10"/>
        <v>25.899999999999995</v>
      </c>
    </row>
    <row r="37" spans="1:20">
      <c r="A37" s="8" t="s">
        <v>79</v>
      </c>
      <c r="B37" s="202">
        <v>25.9</v>
      </c>
      <c r="C37" s="202">
        <v>25.9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10.805479999999999</v>
      </c>
      <c r="J37" s="21">
        <f t="shared" si="6"/>
        <v>6.0424699999999998</v>
      </c>
      <c r="K37" s="21">
        <f t="shared" si="7"/>
        <v>7.7933099999999991</v>
      </c>
      <c r="L37" s="21">
        <f t="shared" si="8"/>
        <v>1.25874</v>
      </c>
      <c r="M37" s="157">
        <f t="shared" si="9"/>
        <v>25.899999999999995</v>
      </c>
      <c r="N37" s="22"/>
      <c r="P37" s="37">
        <f t="shared" si="12"/>
        <v>10.805479999999999</v>
      </c>
      <c r="Q37" s="37">
        <f t="shared" si="13"/>
        <v>6.0424699999999998</v>
      </c>
      <c r="R37" s="37">
        <f t="shared" si="14"/>
        <v>7.7933099999999991</v>
      </c>
      <c r="S37" s="37">
        <f t="shared" si="15"/>
        <v>1.25874</v>
      </c>
      <c r="T37" s="37">
        <f t="shared" si="10"/>
        <v>25.899999999999995</v>
      </c>
    </row>
    <row r="38" spans="1:20">
      <c r="A38" s="8" t="s">
        <v>80</v>
      </c>
      <c r="B38" s="202">
        <v>25.9</v>
      </c>
      <c r="C38" s="202">
        <v>25.9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10.805479999999999</v>
      </c>
      <c r="J38" s="21">
        <f t="shared" si="6"/>
        <v>6.0424699999999998</v>
      </c>
      <c r="K38" s="21">
        <f t="shared" si="7"/>
        <v>7.7933099999999991</v>
      </c>
      <c r="L38" s="21">
        <f t="shared" si="8"/>
        <v>1.25874</v>
      </c>
      <c r="M38" s="157">
        <f t="shared" si="9"/>
        <v>25.899999999999995</v>
      </c>
      <c r="N38" s="22"/>
      <c r="P38" s="37">
        <f t="shared" si="12"/>
        <v>10.805479999999999</v>
      </c>
      <c r="Q38" s="37">
        <f t="shared" si="13"/>
        <v>6.0424699999999998</v>
      </c>
      <c r="R38" s="37">
        <f t="shared" si="14"/>
        <v>7.7933099999999991</v>
      </c>
      <c r="S38" s="37">
        <f t="shared" si="15"/>
        <v>1.25874</v>
      </c>
      <c r="T38" s="37">
        <f t="shared" si="10"/>
        <v>25.899999999999995</v>
      </c>
    </row>
    <row r="39" spans="1:20">
      <c r="A39" s="8" t="s">
        <v>81</v>
      </c>
      <c r="B39" s="202">
        <v>25.9</v>
      </c>
      <c r="C39" s="202">
        <v>25.9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10.805479999999999</v>
      </c>
      <c r="J39" s="21">
        <f t="shared" si="6"/>
        <v>6.0424699999999998</v>
      </c>
      <c r="K39" s="21">
        <f t="shared" si="7"/>
        <v>7.7933099999999991</v>
      </c>
      <c r="L39" s="21">
        <f t="shared" si="8"/>
        <v>1.25874</v>
      </c>
      <c r="M39" s="157">
        <f t="shared" si="9"/>
        <v>25.899999999999995</v>
      </c>
      <c r="N39" s="22"/>
      <c r="P39" s="37">
        <f t="shared" si="12"/>
        <v>10.805479999999999</v>
      </c>
      <c r="Q39" s="37">
        <f t="shared" si="13"/>
        <v>6.0424699999999998</v>
      </c>
      <c r="R39" s="37">
        <f t="shared" si="14"/>
        <v>7.7933099999999991</v>
      </c>
      <c r="S39" s="37">
        <f t="shared" si="15"/>
        <v>1.25874</v>
      </c>
      <c r="T39" s="37">
        <f t="shared" si="10"/>
        <v>25.899999999999995</v>
      </c>
    </row>
    <row r="40" spans="1:20">
      <c r="A40" s="8" t="s">
        <v>82</v>
      </c>
      <c r="B40" s="202">
        <v>25.9</v>
      </c>
      <c r="C40" s="202">
        <v>25.9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10.805479999999999</v>
      </c>
      <c r="J40" s="21">
        <f t="shared" si="6"/>
        <v>6.0424699999999998</v>
      </c>
      <c r="K40" s="21">
        <f t="shared" si="7"/>
        <v>7.7933099999999991</v>
      </c>
      <c r="L40" s="21">
        <f t="shared" si="8"/>
        <v>1.25874</v>
      </c>
      <c r="M40" s="157">
        <f t="shared" si="9"/>
        <v>25.899999999999995</v>
      </c>
      <c r="N40" s="22"/>
      <c r="P40" s="37">
        <f t="shared" si="12"/>
        <v>10.805479999999999</v>
      </c>
      <c r="Q40" s="37">
        <f t="shared" si="13"/>
        <v>6.0424699999999998</v>
      </c>
      <c r="R40" s="37">
        <f t="shared" si="14"/>
        <v>7.7933099999999991</v>
      </c>
      <c r="S40" s="37">
        <f t="shared" si="15"/>
        <v>1.25874</v>
      </c>
      <c r="T40" s="37">
        <f t="shared" si="10"/>
        <v>25.899999999999995</v>
      </c>
    </row>
    <row r="41" spans="1:20">
      <c r="A41" s="8" t="s">
        <v>83</v>
      </c>
      <c r="B41" s="202">
        <v>25.9</v>
      </c>
      <c r="C41" s="202">
        <v>25.9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10.805479999999999</v>
      </c>
      <c r="J41" s="21">
        <f t="shared" si="6"/>
        <v>6.0424699999999998</v>
      </c>
      <c r="K41" s="21">
        <f t="shared" si="7"/>
        <v>7.7933099999999991</v>
      </c>
      <c r="L41" s="21">
        <f t="shared" si="8"/>
        <v>1.25874</v>
      </c>
      <c r="M41" s="157">
        <f t="shared" si="9"/>
        <v>25.899999999999995</v>
      </c>
      <c r="N41" s="22"/>
      <c r="P41" s="37">
        <f t="shared" si="12"/>
        <v>10.805479999999999</v>
      </c>
      <c r="Q41" s="37">
        <f t="shared" si="13"/>
        <v>6.0424699999999998</v>
      </c>
      <c r="R41" s="37">
        <f t="shared" si="14"/>
        <v>7.7933099999999991</v>
      </c>
      <c r="S41" s="37">
        <f t="shared" si="15"/>
        <v>1.25874</v>
      </c>
      <c r="T41" s="37">
        <f t="shared" si="10"/>
        <v>25.899999999999995</v>
      </c>
    </row>
    <row r="42" spans="1:20">
      <c r="A42" s="8" t="s">
        <v>84</v>
      </c>
      <c r="B42" s="202">
        <v>25.9</v>
      </c>
      <c r="C42" s="202">
        <v>25.9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10.805479999999999</v>
      </c>
      <c r="J42" s="21">
        <f t="shared" si="6"/>
        <v>6.0424699999999998</v>
      </c>
      <c r="K42" s="21">
        <f t="shared" si="7"/>
        <v>7.7933099999999991</v>
      </c>
      <c r="L42" s="21">
        <f t="shared" si="8"/>
        <v>1.25874</v>
      </c>
      <c r="M42" s="157">
        <f t="shared" si="9"/>
        <v>25.899999999999995</v>
      </c>
      <c r="N42" s="22"/>
      <c r="P42" s="37">
        <f t="shared" si="12"/>
        <v>10.805479999999999</v>
      </c>
      <c r="Q42" s="37">
        <f t="shared" si="13"/>
        <v>6.0424699999999998</v>
      </c>
      <c r="R42" s="37">
        <f t="shared" si="14"/>
        <v>7.7933099999999991</v>
      </c>
      <c r="S42" s="37">
        <f t="shared" si="15"/>
        <v>1.25874</v>
      </c>
      <c r="T42" s="37">
        <f t="shared" si="10"/>
        <v>25.899999999999995</v>
      </c>
    </row>
    <row r="43" spans="1:20">
      <c r="A43" s="8" t="s">
        <v>85</v>
      </c>
      <c r="B43" s="202">
        <v>25.9</v>
      </c>
      <c r="C43" s="202">
        <v>25.9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10.805479999999999</v>
      </c>
      <c r="J43" s="21">
        <f t="shared" si="6"/>
        <v>6.0424699999999998</v>
      </c>
      <c r="K43" s="21">
        <f t="shared" si="7"/>
        <v>7.7933099999999991</v>
      </c>
      <c r="L43" s="21">
        <f t="shared" si="8"/>
        <v>1.25874</v>
      </c>
      <c r="M43" s="157">
        <f t="shared" si="9"/>
        <v>25.899999999999995</v>
      </c>
      <c r="N43" s="22"/>
      <c r="P43" s="37">
        <f t="shared" si="12"/>
        <v>10.805479999999999</v>
      </c>
      <c r="Q43" s="37">
        <f t="shared" si="13"/>
        <v>6.0424699999999998</v>
      </c>
      <c r="R43" s="37">
        <f t="shared" si="14"/>
        <v>7.7933099999999991</v>
      </c>
      <c r="S43" s="37">
        <f t="shared" si="15"/>
        <v>1.25874</v>
      </c>
      <c r="T43" s="37">
        <f t="shared" si="10"/>
        <v>25.899999999999995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7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7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7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7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7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7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7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7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7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7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7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7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7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7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7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7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7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7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7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7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7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7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7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7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7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7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7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7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7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7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7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7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7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7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7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7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7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7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7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7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7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7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7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7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0.63679999999999948</v>
      </c>
      <c r="C99" s="20">
        <f t="shared" si="27"/>
        <v>0.6365999999999995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0.26558951999999958</v>
      </c>
      <c r="J99" s="158">
        <f t="shared" ref="J99:L99" si="28">SUM(J3:J98)/4000</f>
        <v>0.14851877999999993</v>
      </c>
      <c r="K99" s="158">
        <f t="shared" si="28"/>
        <v>0.19155294000000009</v>
      </c>
      <c r="L99" s="158">
        <f t="shared" si="28"/>
        <v>3.0938759999999958E-2</v>
      </c>
      <c r="M99" s="159">
        <f>SUM(M3:M98)/4000</f>
        <v>0.6365999999999995</v>
      </c>
      <c r="N99" s="23"/>
      <c r="P99" s="37">
        <f>SUM(P3:P98)/4000</f>
        <v>0.26558951999999958</v>
      </c>
      <c r="Q99" s="37">
        <f t="shared" ref="Q99:S99" si="29">SUM(Q3:Q98)/4000</f>
        <v>0.14851877999999993</v>
      </c>
      <c r="R99" s="37">
        <f t="shared" si="29"/>
        <v>0.19155294000000009</v>
      </c>
      <c r="S99" s="37">
        <f t="shared" si="29"/>
        <v>3.0938759999999958E-2</v>
      </c>
      <c r="T99" s="37">
        <f t="shared" si="26"/>
        <v>0.63659999999999961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3" t="s">
        <v>224</v>
      </c>
      <c r="W2" s="28" t="s">
        <v>257</v>
      </c>
      <c r="X2" t="s">
        <v>334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1.26</v>
      </c>
      <c r="N3" s="71">
        <v>0</v>
      </c>
      <c r="O3" s="53">
        <v>-165</v>
      </c>
      <c r="P3" s="53">
        <v>0</v>
      </c>
      <c r="Q3" s="53">
        <v>0</v>
      </c>
      <c r="R3" s="53">
        <v>0</v>
      </c>
      <c r="S3" s="72">
        <v>0</v>
      </c>
      <c r="U3" s="73">
        <v>-165</v>
      </c>
      <c r="V3" s="74">
        <v>1.26</v>
      </c>
      <c r="W3">
        <v>-165</v>
      </c>
      <c r="X3">
        <v>1.26</v>
      </c>
      <c r="Y3">
        <v>0</v>
      </c>
    </row>
    <row r="4" spans="1:25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-172</v>
      </c>
      <c r="P4" s="46">
        <v>0</v>
      </c>
      <c r="Q4" s="46">
        <v>0</v>
      </c>
      <c r="R4" s="46">
        <v>0</v>
      </c>
      <c r="S4" s="74">
        <v>0</v>
      </c>
      <c r="U4" s="73">
        <v>-172</v>
      </c>
      <c r="V4" s="74">
        <v>0</v>
      </c>
      <c r="W4">
        <v>-172</v>
      </c>
      <c r="X4">
        <v>0</v>
      </c>
      <c r="Y4">
        <v>0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-182</v>
      </c>
      <c r="P5" s="46">
        <v>0</v>
      </c>
      <c r="Q5" s="46">
        <v>0</v>
      </c>
      <c r="R5" s="46">
        <v>0</v>
      </c>
      <c r="S5" s="74">
        <v>0</v>
      </c>
      <c r="U5" s="73">
        <v>-182</v>
      </c>
      <c r="V5" s="74">
        <v>0</v>
      </c>
      <c r="W5">
        <v>-182</v>
      </c>
      <c r="X5">
        <v>0</v>
      </c>
      <c r="Y5">
        <v>0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-202</v>
      </c>
      <c r="P6" s="46">
        <v>0</v>
      </c>
      <c r="Q6" s="46">
        <v>0</v>
      </c>
      <c r="R6" s="46">
        <v>0</v>
      </c>
      <c r="S6" s="74">
        <v>0</v>
      </c>
      <c r="U6" s="73">
        <v>-202</v>
      </c>
      <c r="V6" s="74">
        <v>0</v>
      </c>
      <c r="W6">
        <v>-202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-202</v>
      </c>
      <c r="P7" s="46">
        <v>0</v>
      </c>
      <c r="Q7" s="46">
        <v>0</v>
      </c>
      <c r="R7" s="46">
        <v>0</v>
      </c>
      <c r="S7" s="74">
        <v>0</v>
      </c>
      <c r="U7" s="73">
        <v>-202</v>
      </c>
      <c r="V7" s="74">
        <v>0</v>
      </c>
      <c r="W7">
        <v>-202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-292</v>
      </c>
      <c r="P8" s="46">
        <v>0</v>
      </c>
      <c r="Q8" s="46">
        <v>0</v>
      </c>
      <c r="R8" s="46">
        <v>0</v>
      </c>
      <c r="S8" s="74">
        <v>0</v>
      </c>
      <c r="U8" s="73">
        <v>-292</v>
      </c>
      <c r="V8" s="74">
        <v>0</v>
      </c>
      <c r="W8">
        <v>-292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-312</v>
      </c>
      <c r="P9" s="46">
        <v>0</v>
      </c>
      <c r="Q9" s="46">
        <v>0</v>
      </c>
      <c r="R9" s="46">
        <v>0</v>
      </c>
      <c r="S9" s="74">
        <v>0</v>
      </c>
      <c r="U9" s="73">
        <v>-312</v>
      </c>
      <c r="V9" s="74">
        <v>0</v>
      </c>
      <c r="W9">
        <v>-312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-316</v>
      </c>
      <c r="P10" s="46">
        <v>0</v>
      </c>
      <c r="Q10" s="46">
        <v>0</v>
      </c>
      <c r="R10" s="46">
        <v>0</v>
      </c>
      <c r="S10" s="74">
        <v>0</v>
      </c>
      <c r="U10" s="73">
        <v>-316</v>
      </c>
      <c r="V10" s="74">
        <v>0</v>
      </c>
      <c r="W10">
        <v>-316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-321</v>
      </c>
      <c r="P11" s="46">
        <v>0</v>
      </c>
      <c r="Q11" s="46">
        <v>0</v>
      </c>
      <c r="R11" s="46">
        <v>0</v>
      </c>
      <c r="S11" s="74">
        <v>0</v>
      </c>
      <c r="U11" s="73">
        <v>-321</v>
      </c>
      <c r="V11" s="74">
        <v>0</v>
      </c>
      <c r="W11">
        <v>-321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-326</v>
      </c>
      <c r="P12" s="46">
        <v>-5.5</v>
      </c>
      <c r="Q12" s="46">
        <v>0</v>
      </c>
      <c r="R12" s="46">
        <v>0</v>
      </c>
      <c r="S12" s="74">
        <v>0</v>
      </c>
      <c r="U12" s="73">
        <v>-331.5</v>
      </c>
      <c r="V12" s="74">
        <v>0</v>
      </c>
      <c r="W12">
        <v>-326</v>
      </c>
      <c r="X12">
        <v>0</v>
      </c>
      <c r="Y12">
        <v>-5.5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-321</v>
      </c>
      <c r="P13" s="46">
        <v>-11</v>
      </c>
      <c r="Q13" s="46">
        <v>0</v>
      </c>
      <c r="R13" s="46">
        <v>0</v>
      </c>
      <c r="S13" s="74">
        <v>0</v>
      </c>
      <c r="U13" s="73">
        <v>-332</v>
      </c>
      <c r="V13" s="74">
        <v>0</v>
      </c>
      <c r="W13">
        <v>-321</v>
      </c>
      <c r="X13">
        <v>0</v>
      </c>
      <c r="Y13">
        <v>-11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-326</v>
      </c>
      <c r="P14" s="46">
        <v>-12.9</v>
      </c>
      <c r="Q14" s="46">
        <v>0</v>
      </c>
      <c r="R14" s="46">
        <v>0</v>
      </c>
      <c r="S14" s="74">
        <v>0</v>
      </c>
      <c r="U14" s="73">
        <v>-338.9</v>
      </c>
      <c r="V14" s="74">
        <v>0</v>
      </c>
      <c r="W14">
        <v>-326</v>
      </c>
      <c r="X14">
        <v>0</v>
      </c>
      <c r="Y14">
        <v>-12.9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-331</v>
      </c>
      <c r="P15" s="46">
        <v>-15.8</v>
      </c>
      <c r="Q15" s="46">
        <v>0</v>
      </c>
      <c r="R15" s="46">
        <v>0</v>
      </c>
      <c r="S15" s="74">
        <v>0</v>
      </c>
      <c r="U15" s="73">
        <v>-346.8</v>
      </c>
      <c r="V15" s="74">
        <v>0</v>
      </c>
      <c r="W15">
        <v>-331</v>
      </c>
      <c r="X15">
        <v>0</v>
      </c>
      <c r="Y15">
        <v>-15.8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-331</v>
      </c>
      <c r="P16" s="46">
        <v>-19</v>
      </c>
      <c r="Q16" s="46">
        <v>0</v>
      </c>
      <c r="R16" s="46">
        <v>0</v>
      </c>
      <c r="S16" s="74">
        <v>0</v>
      </c>
      <c r="U16" s="73">
        <v>-350</v>
      </c>
      <c r="V16" s="74">
        <v>0</v>
      </c>
      <c r="W16">
        <v>-331</v>
      </c>
      <c r="X16">
        <v>0</v>
      </c>
      <c r="Y16">
        <v>-19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-341</v>
      </c>
      <c r="P17" s="46">
        <v>-21.1</v>
      </c>
      <c r="Q17" s="46">
        <v>0</v>
      </c>
      <c r="R17" s="46">
        <v>0</v>
      </c>
      <c r="S17" s="74">
        <v>0</v>
      </c>
      <c r="U17" s="73">
        <v>-362.1</v>
      </c>
      <c r="V17" s="74">
        <v>0</v>
      </c>
      <c r="W17">
        <v>-341</v>
      </c>
      <c r="X17">
        <v>0</v>
      </c>
      <c r="Y17">
        <v>-21.1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-341</v>
      </c>
      <c r="P18" s="46">
        <v>-21.9</v>
      </c>
      <c r="Q18" s="46">
        <v>0</v>
      </c>
      <c r="R18" s="46">
        <v>0</v>
      </c>
      <c r="S18" s="74">
        <v>0</v>
      </c>
      <c r="U18" s="73">
        <v>-362.9</v>
      </c>
      <c r="V18" s="74">
        <v>0</v>
      </c>
      <c r="W18">
        <v>-341</v>
      </c>
      <c r="X18">
        <v>0</v>
      </c>
      <c r="Y18">
        <v>-21.9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-301</v>
      </c>
      <c r="P19" s="46">
        <v>-4.8</v>
      </c>
      <c r="Q19" s="46">
        <v>0</v>
      </c>
      <c r="R19" s="46">
        <v>0</v>
      </c>
      <c r="S19" s="74">
        <v>0</v>
      </c>
      <c r="U19" s="73">
        <v>-305.8</v>
      </c>
      <c r="V19" s="74">
        <v>0</v>
      </c>
      <c r="W19">
        <v>-301</v>
      </c>
      <c r="X19">
        <v>0</v>
      </c>
      <c r="Y19">
        <v>-4.8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1.83</v>
      </c>
      <c r="N20" s="73">
        <v>0</v>
      </c>
      <c r="O20" s="46">
        <v>-336</v>
      </c>
      <c r="P20" s="46">
        <v>0</v>
      </c>
      <c r="Q20" s="46">
        <v>0</v>
      </c>
      <c r="R20" s="46">
        <v>0</v>
      </c>
      <c r="S20" s="74">
        <v>0</v>
      </c>
      <c r="U20" s="73">
        <v>-336</v>
      </c>
      <c r="V20" s="74">
        <v>1.83</v>
      </c>
      <c r="W20">
        <v>-336</v>
      </c>
      <c r="X20">
        <v>1.83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2.5099999999999998</v>
      </c>
      <c r="N21" s="73">
        <v>0</v>
      </c>
      <c r="O21" s="46">
        <v>-383.67</v>
      </c>
      <c r="P21" s="46">
        <v>0</v>
      </c>
      <c r="Q21" s="46">
        <v>0</v>
      </c>
      <c r="R21" s="46">
        <v>0</v>
      </c>
      <c r="S21" s="74">
        <v>0</v>
      </c>
      <c r="U21" s="73">
        <v>-383.67</v>
      </c>
      <c r="V21" s="74">
        <v>2.5099999999999998</v>
      </c>
      <c r="W21">
        <v>-383.67</v>
      </c>
      <c r="X21">
        <v>2.5099999999999998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4.34</v>
      </c>
      <c r="N22" s="73">
        <v>0</v>
      </c>
      <c r="O22" s="46">
        <v>-386</v>
      </c>
      <c r="P22" s="46">
        <v>0</v>
      </c>
      <c r="Q22" s="46">
        <v>0</v>
      </c>
      <c r="R22" s="46">
        <v>0</v>
      </c>
      <c r="S22" s="74">
        <v>0</v>
      </c>
      <c r="U22" s="73">
        <v>-386</v>
      </c>
      <c r="V22" s="74">
        <v>4.34</v>
      </c>
      <c r="W22">
        <v>-386</v>
      </c>
      <c r="X22">
        <v>4.34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4.54</v>
      </c>
      <c r="N23" s="73">
        <v>0</v>
      </c>
      <c r="O23" s="46">
        <v>-361.56</v>
      </c>
      <c r="P23" s="46">
        <v>0</v>
      </c>
      <c r="Q23" s="46">
        <v>0</v>
      </c>
      <c r="R23" s="46">
        <v>0</v>
      </c>
      <c r="S23" s="74">
        <v>0</v>
      </c>
      <c r="U23" s="73">
        <v>-361.56</v>
      </c>
      <c r="V23" s="74">
        <v>4.54</v>
      </c>
      <c r="W23">
        <v>-361.56</v>
      </c>
      <c r="X23">
        <v>4.54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6.37</v>
      </c>
      <c r="N24" s="73">
        <v>0</v>
      </c>
      <c r="O24" s="46">
        <v>-351.7</v>
      </c>
      <c r="P24" s="46">
        <v>0</v>
      </c>
      <c r="Q24" s="46">
        <v>0</v>
      </c>
      <c r="R24" s="46">
        <v>0</v>
      </c>
      <c r="S24" s="74">
        <v>0</v>
      </c>
      <c r="U24" s="73">
        <v>-351.7</v>
      </c>
      <c r="V24" s="74">
        <v>6.37</v>
      </c>
      <c r="W24">
        <v>-351.7</v>
      </c>
      <c r="X24">
        <v>6.37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7.05</v>
      </c>
      <c r="N25" s="73">
        <v>0</v>
      </c>
      <c r="O25" s="46">
        <v>-327</v>
      </c>
      <c r="P25" s="46">
        <v>0</v>
      </c>
      <c r="Q25" s="46">
        <v>0</v>
      </c>
      <c r="R25" s="46">
        <v>0</v>
      </c>
      <c r="S25" s="74">
        <v>0</v>
      </c>
      <c r="U25" s="73">
        <v>-327</v>
      </c>
      <c r="V25" s="74">
        <v>7.05</v>
      </c>
      <c r="W25">
        <v>-327</v>
      </c>
      <c r="X25">
        <v>7.05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7.14</v>
      </c>
      <c r="N26" s="73">
        <v>0</v>
      </c>
      <c r="O26" s="46">
        <v>-311</v>
      </c>
      <c r="P26" s="46">
        <v>0</v>
      </c>
      <c r="Q26" s="46">
        <v>0</v>
      </c>
      <c r="R26" s="46">
        <v>0</v>
      </c>
      <c r="S26" s="74">
        <v>0</v>
      </c>
      <c r="U26" s="73">
        <v>-311</v>
      </c>
      <c r="V26" s="74">
        <v>7.14</v>
      </c>
      <c r="W26">
        <v>-311</v>
      </c>
      <c r="X26">
        <v>7.14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4.63</v>
      </c>
      <c r="N27" s="73">
        <v>0</v>
      </c>
      <c r="O27" s="46">
        <v>-307</v>
      </c>
      <c r="P27" s="46">
        <v>-1.7</v>
      </c>
      <c r="Q27" s="46">
        <v>0</v>
      </c>
      <c r="R27" s="46">
        <v>0</v>
      </c>
      <c r="S27" s="74">
        <v>0</v>
      </c>
      <c r="U27" s="73">
        <v>-308.7</v>
      </c>
      <c r="V27" s="74">
        <v>4.63</v>
      </c>
      <c r="W27">
        <v>-307</v>
      </c>
      <c r="X27">
        <v>4.63</v>
      </c>
      <c r="Y27">
        <v>-1.7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7.72</v>
      </c>
      <c r="N28" s="73">
        <v>0</v>
      </c>
      <c r="O28" s="46">
        <v>-287</v>
      </c>
      <c r="P28" s="46">
        <v>0</v>
      </c>
      <c r="Q28" s="46">
        <v>0</v>
      </c>
      <c r="R28" s="46">
        <v>0</v>
      </c>
      <c r="S28" s="74">
        <v>0</v>
      </c>
      <c r="U28" s="73">
        <v>-287</v>
      </c>
      <c r="V28" s="74">
        <v>7.72</v>
      </c>
      <c r="W28">
        <v>-287</v>
      </c>
      <c r="X28">
        <v>7.72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6.28</v>
      </c>
      <c r="N29" s="73">
        <v>0</v>
      </c>
      <c r="O29" s="46">
        <v>-165</v>
      </c>
      <c r="P29" s="46">
        <v>0</v>
      </c>
      <c r="Q29" s="46">
        <v>0</v>
      </c>
      <c r="R29" s="46">
        <v>0</v>
      </c>
      <c r="S29" s="74">
        <v>0</v>
      </c>
      <c r="U29" s="73">
        <v>-165</v>
      </c>
      <c r="V29" s="74">
        <v>6.28</v>
      </c>
      <c r="W29">
        <v>-165</v>
      </c>
      <c r="X29">
        <v>6.28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4.0599999999999996</v>
      </c>
      <c r="N30" s="73">
        <v>0</v>
      </c>
      <c r="O30" s="46">
        <v>-136</v>
      </c>
      <c r="P30" s="46">
        <v>0</v>
      </c>
      <c r="Q30" s="46">
        <v>0</v>
      </c>
      <c r="R30" s="46">
        <v>0</v>
      </c>
      <c r="S30" s="74">
        <v>0</v>
      </c>
      <c r="U30" s="73">
        <v>-136</v>
      </c>
      <c r="V30" s="74">
        <v>4.0599999999999996</v>
      </c>
      <c r="W30">
        <v>-136</v>
      </c>
      <c r="X30">
        <v>4.0599999999999996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-81</v>
      </c>
      <c r="P31" s="46">
        <v>0</v>
      </c>
      <c r="Q31" s="46">
        <v>0</v>
      </c>
      <c r="R31" s="46">
        <v>0</v>
      </c>
      <c r="S31" s="74">
        <v>0</v>
      </c>
      <c r="U31" s="73">
        <v>-81</v>
      </c>
      <c r="V31" s="74">
        <v>0</v>
      </c>
      <c r="W31">
        <v>-81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-56</v>
      </c>
      <c r="P32" s="46">
        <v>0</v>
      </c>
      <c r="Q32" s="46">
        <v>0</v>
      </c>
      <c r="R32" s="46">
        <v>0</v>
      </c>
      <c r="S32" s="74">
        <v>0</v>
      </c>
      <c r="U32" s="73">
        <v>-56</v>
      </c>
      <c r="V32" s="74">
        <v>0</v>
      </c>
      <c r="W32">
        <v>-56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-45</v>
      </c>
      <c r="P33" s="46">
        <v>0</v>
      </c>
      <c r="Q33" s="46">
        <v>0</v>
      </c>
      <c r="R33" s="46">
        <v>0</v>
      </c>
      <c r="S33" s="74">
        <v>0</v>
      </c>
      <c r="U33" s="73">
        <v>-45</v>
      </c>
      <c r="V33" s="74">
        <v>0</v>
      </c>
      <c r="W33">
        <v>-45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-5</v>
      </c>
      <c r="P35" s="46">
        <v>0</v>
      </c>
      <c r="Q35" s="46">
        <v>0</v>
      </c>
      <c r="R35" s="46">
        <v>0</v>
      </c>
      <c r="S35" s="74">
        <v>0</v>
      </c>
      <c r="U35" s="73">
        <v>-5</v>
      </c>
      <c r="V35" s="74">
        <v>0</v>
      </c>
      <c r="W35">
        <v>-5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-57</v>
      </c>
      <c r="P36" s="46">
        <v>0</v>
      </c>
      <c r="Q36" s="46">
        <v>0</v>
      </c>
      <c r="R36" s="46">
        <v>0</v>
      </c>
      <c r="S36" s="74">
        <v>0</v>
      </c>
      <c r="U36" s="73">
        <v>-57</v>
      </c>
      <c r="V36" s="74">
        <v>0</v>
      </c>
      <c r="W36">
        <v>-57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-142</v>
      </c>
      <c r="P37" s="46">
        <v>0</v>
      </c>
      <c r="Q37" s="46">
        <v>0</v>
      </c>
      <c r="R37" s="46">
        <v>0</v>
      </c>
      <c r="S37" s="74">
        <v>0</v>
      </c>
      <c r="U37" s="73">
        <v>-142</v>
      </c>
      <c r="V37" s="74">
        <v>0</v>
      </c>
      <c r="W37">
        <v>-142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-201.67</v>
      </c>
      <c r="P38" s="46">
        <v>0</v>
      </c>
      <c r="Q38" s="46">
        <v>0</v>
      </c>
      <c r="R38" s="46">
        <v>0</v>
      </c>
      <c r="S38" s="74">
        <v>0</v>
      </c>
      <c r="U38" s="73">
        <v>-201.67</v>
      </c>
      <c r="V38" s="74">
        <v>0</v>
      </c>
      <c r="W38">
        <v>-201.67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-221.55</v>
      </c>
      <c r="P39" s="46">
        <v>0</v>
      </c>
      <c r="Q39" s="46">
        <v>0</v>
      </c>
      <c r="R39" s="46">
        <v>0</v>
      </c>
      <c r="S39" s="74">
        <v>0</v>
      </c>
      <c r="U39" s="73">
        <v>-221.55</v>
      </c>
      <c r="V39" s="74">
        <v>0</v>
      </c>
      <c r="W39">
        <v>-221.55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-231.57</v>
      </c>
      <c r="P40" s="46">
        <v>0</v>
      </c>
      <c r="Q40" s="46">
        <v>0</v>
      </c>
      <c r="R40" s="46">
        <v>0</v>
      </c>
      <c r="S40" s="74">
        <v>0</v>
      </c>
      <c r="U40" s="73">
        <v>-231.57</v>
      </c>
      <c r="V40" s="74">
        <v>0</v>
      </c>
      <c r="W40">
        <v>-231.57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-232</v>
      </c>
      <c r="P41" s="46">
        <v>0</v>
      </c>
      <c r="Q41" s="46">
        <v>0</v>
      </c>
      <c r="R41" s="46">
        <v>0</v>
      </c>
      <c r="S41" s="74">
        <v>0</v>
      </c>
      <c r="U41" s="73">
        <v>-232</v>
      </c>
      <c r="V41" s="74">
        <v>0</v>
      </c>
      <c r="W41">
        <v>-232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-232</v>
      </c>
      <c r="P42" s="46">
        <v>0</v>
      </c>
      <c r="Q42" s="46">
        <v>0</v>
      </c>
      <c r="R42" s="46">
        <v>0</v>
      </c>
      <c r="S42" s="74">
        <v>0</v>
      </c>
      <c r="U42" s="73">
        <v>-232</v>
      </c>
      <c r="V42" s="74">
        <v>0</v>
      </c>
      <c r="W42">
        <v>-232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-242</v>
      </c>
      <c r="P43" s="46">
        <v>0</v>
      </c>
      <c r="Q43" s="46">
        <v>0</v>
      </c>
      <c r="R43" s="46">
        <v>0</v>
      </c>
      <c r="S43" s="74">
        <v>0</v>
      </c>
      <c r="U43" s="73">
        <v>-242</v>
      </c>
      <c r="V43" s="74">
        <v>0</v>
      </c>
      <c r="W43">
        <v>-242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-247</v>
      </c>
      <c r="P44" s="46">
        <v>0</v>
      </c>
      <c r="Q44" s="46">
        <v>0</v>
      </c>
      <c r="R44" s="46">
        <v>0</v>
      </c>
      <c r="S44" s="74">
        <v>0</v>
      </c>
      <c r="U44" s="73">
        <v>-247</v>
      </c>
      <c r="V44" s="74">
        <v>0</v>
      </c>
      <c r="W44">
        <v>-247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-242</v>
      </c>
      <c r="P45" s="46">
        <v>0</v>
      </c>
      <c r="Q45" s="46">
        <v>0</v>
      </c>
      <c r="R45" s="46">
        <v>0</v>
      </c>
      <c r="S45" s="74">
        <v>0</v>
      </c>
      <c r="U45" s="73">
        <v>-242</v>
      </c>
      <c r="V45" s="74">
        <v>0</v>
      </c>
      <c r="W45">
        <v>-242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-247</v>
      </c>
      <c r="P46" s="46">
        <v>0</v>
      </c>
      <c r="Q46" s="46">
        <v>0</v>
      </c>
      <c r="R46" s="46">
        <v>0</v>
      </c>
      <c r="S46" s="74">
        <v>0</v>
      </c>
      <c r="U46" s="73">
        <v>-247</v>
      </c>
      <c r="V46" s="74">
        <v>0</v>
      </c>
      <c r="W46">
        <v>-247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-241.73</v>
      </c>
      <c r="P47" s="46">
        <v>0</v>
      </c>
      <c r="Q47" s="46">
        <v>0</v>
      </c>
      <c r="R47" s="46">
        <v>0</v>
      </c>
      <c r="S47" s="74">
        <v>0</v>
      </c>
      <c r="U47" s="73">
        <v>-241.73</v>
      </c>
      <c r="V47" s="74">
        <v>0</v>
      </c>
      <c r="W47">
        <v>-241.73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-246</v>
      </c>
      <c r="P48" s="46">
        <v>0</v>
      </c>
      <c r="Q48" s="46">
        <v>0</v>
      </c>
      <c r="R48" s="46">
        <v>0</v>
      </c>
      <c r="S48" s="74">
        <v>0</v>
      </c>
      <c r="U48" s="73">
        <v>-246</v>
      </c>
      <c r="V48" s="74">
        <v>0</v>
      </c>
      <c r="W48">
        <v>-246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-246.61</v>
      </c>
      <c r="P49" s="46">
        <v>0</v>
      </c>
      <c r="Q49" s="46">
        <v>0</v>
      </c>
      <c r="R49" s="46">
        <v>0</v>
      </c>
      <c r="S49" s="74">
        <v>0</v>
      </c>
      <c r="U49" s="73">
        <v>-246.61</v>
      </c>
      <c r="V49" s="74">
        <v>0</v>
      </c>
      <c r="W49">
        <v>-246.61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-251</v>
      </c>
      <c r="P50" s="46">
        <v>0</v>
      </c>
      <c r="Q50" s="46">
        <v>0</v>
      </c>
      <c r="R50" s="46">
        <v>0</v>
      </c>
      <c r="S50" s="74">
        <v>0</v>
      </c>
      <c r="U50" s="73">
        <v>-251</v>
      </c>
      <c r="V50" s="74">
        <v>0</v>
      </c>
      <c r="W50">
        <v>-251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-211</v>
      </c>
      <c r="P51" s="46">
        <v>0</v>
      </c>
      <c r="Q51" s="46">
        <v>0</v>
      </c>
      <c r="R51" s="46">
        <v>0</v>
      </c>
      <c r="S51" s="74">
        <v>0</v>
      </c>
      <c r="U51" s="73">
        <v>-211</v>
      </c>
      <c r="V51" s="74">
        <v>0</v>
      </c>
      <c r="W51">
        <v>-211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-211</v>
      </c>
      <c r="P52" s="46">
        <v>0</v>
      </c>
      <c r="Q52" s="46">
        <v>0</v>
      </c>
      <c r="R52" s="46">
        <v>0</v>
      </c>
      <c r="S52" s="74">
        <v>0</v>
      </c>
      <c r="U52" s="73">
        <v>-211</v>
      </c>
      <c r="V52" s="74">
        <v>0</v>
      </c>
      <c r="W52">
        <v>-211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-201</v>
      </c>
      <c r="P53" s="46">
        <v>0</v>
      </c>
      <c r="Q53" s="46">
        <v>0</v>
      </c>
      <c r="R53" s="46">
        <v>0</v>
      </c>
      <c r="S53" s="74">
        <v>0</v>
      </c>
      <c r="U53" s="73">
        <v>-201</v>
      </c>
      <c r="V53" s="74">
        <v>0</v>
      </c>
      <c r="W53">
        <v>-201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-211</v>
      </c>
      <c r="P54" s="46">
        <v>0</v>
      </c>
      <c r="Q54" s="46">
        <v>0</v>
      </c>
      <c r="R54" s="46">
        <v>0</v>
      </c>
      <c r="S54" s="74">
        <v>0</v>
      </c>
      <c r="U54" s="73">
        <v>-211</v>
      </c>
      <c r="V54" s="74">
        <v>0</v>
      </c>
      <c r="W54">
        <v>-211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-231</v>
      </c>
      <c r="P55" s="46">
        <v>0</v>
      </c>
      <c r="Q55" s="46">
        <v>0</v>
      </c>
      <c r="R55" s="46">
        <v>0</v>
      </c>
      <c r="S55" s="74">
        <v>0</v>
      </c>
      <c r="U55" s="73">
        <v>-231</v>
      </c>
      <c r="V55" s="74">
        <v>0</v>
      </c>
      <c r="W55">
        <v>-231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-251</v>
      </c>
      <c r="P56" s="46">
        <v>0</v>
      </c>
      <c r="Q56" s="46">
        <v>0</v>
      </c>
      <c r="R56" s="46">
        <v>0</v>
      </c>
      <c r="S56" s="74">
        <v>0</v>
      </c>
      <c r="U56" s="73">
        <v>-251</v>
      </c>
      <c r="V56" s="74">
        <v>0</v>
      </c>
      <c r="W56">
        <v>-251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-261</v>
      </c>
      <c r="P57" s="46">
        <v>0</v>
      </c>
      <c r="Q57" s="46">
        <v>0</v>
      </c>
      <c r="R57" s="46">
        <v>0</v>
      </c>
      <c r="S57" s="74">
        <v>0</v>
      </c>
      <c r="U57" s="73">
        <v>-261</v>
      </c>
      <c r="V57" s="74">
        <v>0</v>
      </c>
      <c r="W57">
        <v>-261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-261</v>
      </c>
      <c r="P58" s="46">
        <v>0</v>
      </c>
      <c r="Q58" s="46">
        <v>0</v>
      </c>
      <c r="R58" s="46">
        <v>0</v>
      </c>
      <c r="S58" s="74">
        <v>0</v>
      </c>
      <c r="U58" s="73">
        <v>-261</v>
      </c>
      <c r="V58" s="74">
        <v>0</v>
      </c>
      <c r="W58">
        <v>-261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-261</v>
      </c>
      <c r="P59" s="46">
        <v>0</v>
      </c>
      <c r="Q59" s="46">
        <v>0</v>
      </c>
      <c r="R59" s="46">
        <v>0</v>
      </c>
      <c r="S59" s="74">
        <v>0</v>
      </c>
      <c r="U59" s="73">
        <v>-261</v>
      </c>
      <c r="V59" s="74">
        <v>0</v>
      </c>
      <c r="W59">
        <v>-261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-256</v>
      </c>
      <c r="P60" s="46">
        <v>0</v>
      </c>
      <c r="Q60" s="46">
        <v>0</v>
      </c>
      <c r="R60" s="46">
        <v>0</v>
      </c>
      <c r="S60" s="74">
        <v>0</v>
      </c>
      <c r="U60" s="73">
        <v>-256</v>
      </c>
      <c r="V60" s="74">
        <v>0</v>
      </c>
      <c r="W60">
        <v>-256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-256</v>
      </c>
      <c r="P61" s="46">
        <v>0</v>
      </c>
      <c r="Q61" s="46">
        <v>0</v>
      </c>
      <c r="R61" s="46">
        <v>0</v>
      </c>
      <c r="S61" s="74">
        <v>0</v>
      </c>
      <c r="U61" s="73">
        <v>-256</v>
      </c>
      <c r="V61" s="74">
        <v>0</v>
      </c>
      <c r="W61">
        <v>-256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-256</v>
      </c>
      <c r="P62" s="46">
        <v>0</v>
      </c>
      <c r="Q62" s="46">
        <v>0</v>
      </c>
      <c r="R62" s="46">
        <v>0</v>
      </c>
      <c r="S62" s="74">
        <v>0</v>
      </c>
      <c r="U62" s="73">
        <v>-256</v>
      </c>
      <c r="V62" s="74">
        <v>0</v>
      </c>
      <c r="W62">
        <v>-256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-306</v>
      </c>
      <c r="P63" s="46">
        <v>0</v>
      </c>
      <c r="Q63" s="46">
        <v>0</v>
      </c>
      <c r="R63" s="46">
        <v>0</v>
      </c>
      <c r="S63" s="74">
        <v>0</v>
      </c>
      <c r="U63" s="73">
        <v>-306</v>
      </c>
      <c r="V63" s="74">
        <v>0</v>
      </c>
      <c r="W63">
        <v>-306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-296</v>
      </c>
      <c r="P64" s="46">
        <v>0</v>
      </c>
      <c r="Q64" s="46">
        <v>0</v>
      </c>
      <c r="R64" s="46">
        <v>0</v>
      </c>
      <c r="S64" s="74">
        <v>0</v>
      </c>
      <c r="U64" s="73">
        <v>-296</v>
      </c>
      <c r="V64" s="74">
        <v>0</v>
      </c>
      <c r="W64">
        <v>-296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-286</v>
      </c>
      <c r="P65" s="46">
        <v>0</v>
      </c>
      <c r="Q65" s="46">
        <v>0</v>
      </c>
      <c r="R65" s="46">
        <v>0</v>
      </c>
      <c r="S65" s="74">
        <v>0</v>
      </c>
      <c r="U65" s="73">
        <v>-286</v>
      </c>
      <c r="V65" s="74">
        <v>0</v>
      </c>
      <c r="W65">
        <v>-286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-271.5</v>
      </c>
      <c r="P66" s="46">
        <v>0</v>
      </c>
      <c r="Q66" s="46">
        <v>0</v>
      </c>
      <c r="R66" s="46">
        <v>0</v>
      </c>
      <c r="S66" s="74">
        <v>0</v>
      </c>
      <c r="U66" s="73">
        <v>-271.5</v>
      </c>
      <c r="V66" s="74">
        <v>0</v>
      </c>
      <c r="W66">
        <v>-271.5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-252</v>
      </c>
      <c r="P67" s="46">
        <v>0</v>
      </c>
      <c r="Q67" s="46">
        <v>0</v>
      </c>
      <c r="R67" s="46">
        <v>0</v>
      </c>
      <c r="S67" s="74">
        <v>0</v>
      </c>
      <c r="U67" s="73">
        <v>-252</v>
      </c>
      <c r="V67" s="74">
        <v>0</v>
      </c>
      <c r="W67">
        <v>-252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-242</v>
      </c>
      <c r="P68" s="46">
        <v>0</v>
      </c>
      <c r="Q68" s="46">
        <v>0</v>
      </c>
      <c r="R68" s="46">
        <v>0</v>
      </c>
      <c r="S68" s="74">
        <v>0</v>
      </c>
      <c r="U68" s="73">
        <v>-242</v>
      </c>
      <c r="V68" s="74">
        <v>0</v>
      </c>
      <c r="W68">
        <v>-242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-232</v>
      </c>
      <c r="P69" s="46">
        <v>0</v>
      </c>
      <c r="Q69" s="46">
        <v>0</v>
      </c>
      <c r="R69" s="46">
        <v>0</v>
      </c>
      <c r="S69" s="74">
        <v>0</v>
      </c>
      <c r="U69" s="73">
        <v>-232</v>
      </c>
      <c r="V69" s="74">
        <v>0</v>
      </c>
      <c r="W69">
        <v>-232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-207</v>
      </c>
      <c r="P70" s="46">
        <v>0</v>
      </c>
      <c r="Q70" s="46">
        <v>0</v>
      </c>
      <c r="R70" s="46">
        <v>0</v>
      </c>
      <c r="S70" s="74">
        <v>0</v>
      </c>
      <c r="U70" s="73">
        <v>-207</v>
      </c>
      <c r="V70" s="74">
        <v>0</v>
      </c>
      <c r="W70">
        <v>-207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-187</v>
      </c>
      <c r="P71" s="46">
        <v>0</v>
      </c>
      <c r="Q71" s="46">
        <v>0</v>
      </c>
      <c r="R71" s="46">
        <v>0</v>
      </c>
      <c r="S71" s="74">
        <v>0</v>
      </c>
      <c r="U71" s="73">
        <v>-187</v>
      </c>
      <c r="V71" s="74">
        <v>0</v>
      </c>
      <c r="W71">
        <v>-187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-127</v>
      </c>
      <c r="P72" s="46">
        <v>0</v>
      </c>
      <c r="Q72" s="46">
        <v>0</v>
      </c>
      <c r="R72" s="46">
        <v>0</v>
      </c>
      <c r="S72" s="74">
        <v>0</v>
      </c>
      <c r="U72" s="73">
        <v>-127</v>
      </c>
      <c r="V72" s="74">
        <v>0</v>
      </c>
      <c r="W72">
        <v>-127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-87</v>
      </c>
      <c r="P73" s="46">
        <v>0</v>
      </c>
      <c r="Q73" s="46">
        <v>0</v>
      </c>
      <c r="R73" s="46">
        <v>0</v>
      </c>
      <c r="S73" s="74">
        <v>0</v>
      </c>
      <c r="U73" s="73">
        <v>-87</v>
      </c>
      <c r="V73" s="74">
        <v>0</v>
      </c>
      <c r="W73">
        <v>-87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-85</v>
      </c>
      <c r="P74" s="46">
        <v>0</v>
      </c>
      <c r="Q74" s="46">
        <v>0</v>
      </c>
      <c r="R74" s="46">
        <v>0</v>
      </c>
      <c r="S74" s="74">
        <v>0</v>
      </c>
      <c r="U74" s="73">
        <v>-85</v>
      </c>
      <c r="V74" s="74">
        <v>0</v>
      </c>
      <c r="W74">
        <v>-85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0</v>
      </c>
      <c r="W75">
        <v>-1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0</v>
      </c>
      <c r="W76">
        <v>-1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-70</v>
      </c>
      <c r="P78" s="46">
        <v>0</v>
      </c>
      <c r="Q78" s="46">
        <v>0</v>
      </c>
      <c r="R78" s="46">
        <v>0</v>
      </c>
      <c r="S78" s="74">
        <v>0</v>
      </c>
      <c r="U78" s="73">
        <v>-70</v>
      </c>
      <c r="V78" s="74">
        <v>0</v>
      </c>
      <c r="W78">
        <v>-70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0</v>
      </c>
      <c r="W84">
        <v>-1</v>
      </c>
      <c r="X84">
        <v>0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0</v>
      </c>
      <c r="W85">
        <v>-1</v>
      </c>
      <c r="X85">
        <v>0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6.47</v>
      </c>
      <c r="N88" s="73">
        <v>0</v>
      </c>
      <c r="O88" s="46">
        <v>-1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6.47</v>
      </c>
      <c r="W88">
        <v>-1</v>
      </c>
      <c r="X88">
        <v>6.47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10.039999999999999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10.039999999999999</v>
      </c>
      <c r="W89">
        <v>0</v>
      </c>
      <c r="X89">
        <v>10.039999999999999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5.7</v>
      </c>
      <c r="N90" s="73">
        <v>0</v>
      </c>
      <c r="O90" s="46">
        <v>-20</v>
      </c>
      <c r="P90" s="46">
        <v>0</v>
      </c>
      <c r="Q90" s="46">
        <v>0</v>
      </c>
      <c r="R90" s="46">
        <v>0</v>
      </c>
      <c r="S90" s="74">
        <v>0</v>
      </c>
      <c r="U90" s="73">
        <v>-20</v>
      </c>
      <c r="V90" s="74">
        <v>5.7</v>
      </c>
      <c r="W90">
        <v>-20</v>
      </c>
      <c r="X90">
        <v>5.7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4.7300000000000004</v>
      </c>
      <c r="N91" s="73">
        <v>0</v>
      </c>
      <c r="O91" s="46">
        <v>-2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4.7300000000000004</v>
      </c>
      <c r="W91">
        <v>-2</v>
      </c>
      <c r="X91">
        <v>4.7300000000000004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7.63</v>
      </c>
      <c r="N92" s="73">
        <v>0</v>
      </c>
      <c r="O92" s="46">
        <v>-32</v>
      </c>
      <c r="P92" s="46">
        <v>0</v>
      </c>
      <c r="Q92" s="46">
        <v>0</v>
      </c>
      <c r="R92" s="46">
        <v>0</v>
      </c>
      <c r="S92" s="74">
        <v>0</v>
      </c>
      <c r="U92" s="73">
        <v>-32</v>
      </c>
      <c r="V92" s="74">
        <v>7.63</v>
      </c>
      <c r="W92">
        <v>-32</v>
      </c>
      <c r="X92">
        <v>7.63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3.19</v>
      </c>
      <c r="N93" s="73">
        <v>0</v>
      </c>
      <c r="O93" s="46">
        <v>-65</v>
      </c>
      <c r="P93" s="46">
        <v>0</v>
      </c>
      <c r="Q93" s="46">
        <v>0</v>
      </c>
      <c r="R93" s="46">
        <v>0</v>
      </c>
      <c r="S93" s="74">
        <v>0</v>
      </c>
      <c r="U93" s="73">
        <v>-65</v>
      </c>
      <c r="V93" s="74">
        <v>3.19</v>
      </c>
      <c r="W93">
        <v>-65</v>
      </c>
      <c r="X93">
        <v>3.19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3.57</v>
      </c>
      <c r="N94" s="73">
        <v>0</v>
      </c>
      <c r="O94" s="46">
        <v>-105</v>
      </c>
      <c r="P94" s="46">
        <v>0</v>
      </c>
      <c r="Q94" s="46">
        <v>0</v>
      </c>
      <c r="R94" s="46">
        <v>0</v>
      </c>
      <c r="S94" s="74">
        <v>0</v>
      </c>
      <c r="U94" s="73">
        <v>-105</v>
      </c>
      <c r="V94" s="74">
        <v>3.57</v>
      </c>
      <c r="W94">
        <v>-105</v>
      </c>
      <c r="X94">
        <v>3.57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7.92</v>
      </c>
      <c r="N95" s="73">
        <v>0</v>
      </c>
      <c r="O95" s="46">
        <v>-200</v>
      </c>
      <c r="P95" s="46">
        <v>0</v>
      </c>
      <c r="Q95" s="46">
        <v>0</v>
      </c>
      <c r="R95" s="46">
        <v>0</v>
      </c>
      <c r="S95" s="74">
        <v>0</v>
      </c>
      <c r="U95" s="73">
        <v>-200</v>
      </c>
      <c r="V95" s="74">
        <v>7.92</v>
      </c>
      <c r="W95">
        <v>-200</v>
      </c>
      <c r="X95">
        <v>7.92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3.96</v>
      </c>
      <c r="N96" s="73">
        <v>0</v>
      </c>
      <c r="O96" s="46">
        <v>-240</v>
      </c>
      <c r="P96" s="46">
        <v>0</v>
      </c>
      <c r="Q96" s="46">
        <v>0</v>
      </c>
      <c r="R96" s="46">
        <v>0</v>
      </c>
      <c r="S96" s="74">
        <v>0</v>
      </c>
      <c r="U96" s="73">
        <v>-240</v>
      </c>
      <c r="V96" s="74">
        <v>3.96</v>
      </c>
      <c r="W96">
        <v>-240</v>
      </c>
      <c r="X96">
        <v>3.96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2.0299999999999998</v>
      </c>
      <c r="N97" s="73">
        <v>0</v>
      </c>
      <c r="O97" s="46">
        <v>-290</v>
      </c>
      <c r="P97" s="46">
        <v>0</v>
      </c>
      <c r="Q97" s="46">
        <v>0</v>
      </c>
      <c r="R97" s="46">
        <v>0</v>
      </c>
      <c r="S97" s="74">
        <v>0</v>
      </c>
      <c r="U97" s="73">
        <v>-290</v>
      </c>
      <c r="V97" s="74">
        <v>2.0299999999999998</v>
      </c>
      <c r="W97">
        <v>-290</v>
      </c>
      <c r="X97">
        <v>2.0299999999999998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-305</v>
      </c>
      <c r="P98" s="46">
        <v>0</v>
      </c>
      <c r="Q98" s="46">
        <v>0</v>
      </c>
      <c r="R98" s="46">
        <v>0</v>
      </c>
      <c r="S98" s="74">
        <v>0</v>
      </c>
      <c r="U98" s="73">
        <v>-305</v>
      </c>
      <c r="V98" s="74">
        <v>0</v>
      </c>
      <c r="W98">
        <v>-305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2.82425E-2</v>
      </c>
      <c r="N99" s="68">
        <f t="shared" si="1"/>
        <v>0</v>
      </c>
      <c r="O99" s="69">
        <f t="shared" si="1"/>
        <v>-4.5953899999999992</v>
      </c>
      <c r="P99" s="69">
        <f t="shared" si="1"/>
        <v>-2.8425000000000006E-2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-4.6238150000000005</v>
      </c>
      <c r="V99" s="70">
        <f t="shared" si="1"/>
        <v>2.82425E-2</v>
      </c>
      <c r="W99">
        <f t="shared" si="1"/>
        <v>-4.5953899999999992</v>
      </c>
      <c r="X99">
        <f t="shared" si="1"/>
        <v>2.82425E-2</v>
      </c>
      <c r="Y99">
        <f t="shared" si="1"/>
        <v>-2.8425000000000006E-2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D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146</v>
      </c>
      <c r="Z1" t="s">
        <v>145</v>
      </c>
      <c r="AA1" t="s">
        <v>146</v>
      </c>
      <c r="AB1" t="s">
        <v>544</v>
      </c>
      <c r="AC1" t="s">
        <v>145</v>
      </c>
      <c r="AD1" t="s">
        <v>145</v>
      </c>
      <c r="AE1" t="s">
        <v>549</v>
      </c>
      <c r="AF1" t="s">
        <v>551</v>
      </c>
      <c r="AG1" t="s">
        <v>146</v>
      </c>
      <c r="AH1" t="s">
        <v>554</v>
      </c>
      <c r="AI1" t="s">
        <v>145</v>
      </c>
      <c r="AJ1" t="s">
        <v>557</v>
      </c>
      <c r="AK1" t="s">
        <v>559</v>
      </c>
      <c r="AL1" t="s">
        <v>145</v>
      </c>
      <c r="AM1" t="s">
        <v>149</v>
      </c>
      <c r="AN1" t="s">
        <v>564</v>
      </c>
      <c r="AO1" t="s">
        <v>145</v>
      </c>
      <c r="AP1" t="s">
        <v>146</v>
      </c>
      <c r="AQ1" t="s">
        <v>551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W2" s="28" t="s">
        <v>534</v>
      </c>
      <c r="X2" t="s">
        <v>358</v>
      </c>
      <c r="Y2" t="s">
        <v>538</v>
      </c>
      <c r="Z2" t="s">
        <v>540</v>
      </c>
      <c r="AA2" t="s">
        <v>542</v>
      </c>
      <c r="AB2" t="s">
        <v>369</v>
      </c>
      <c r="AC2" t="s">
        <v>540</v>
      </c>
      <c r="AD2" t="s">
        <v>547</v>
      </c>
      <c r="AE2" t="s">
        <v>146</v>
      </c>
      <c r="AF2" t="s">
        <v>148</v>
      </c>
      <c r="AG2" t="s">
        <v>538</v>
      </c>
      <c r="AH2" t="s">
        <v>148</v>
      </c>
      <c r="AI2" t="s">
        <v>534</v>
      </c>
      <c r="AJ2" t="s">
        <v>149</v>
      </c>
      <c r="AK2" t="s">
        <v>148</v>
      </c>
      <c r="AL2" t="s">
        <v>534</v>
      </c>
      <c r="AM2" t="s">
        <v>562</v>
      </c>
      <c r="AN2" t="s">
        <v>145</v>
      </c>
      <c r="AO2" t="s">
        <v>538</v>
      </c>
      <c r="AP2" t="s">
        <v>534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0</v>
      </c>
      <c r="K3" s="53">
        <v>48.28</v>
      </c>
      <c r="L3" s="53">
        <v>0</v>
      </c>
      <c r="M3" s="72">
        <v>0</v>
      </c>
      <c r="N3" s="71">
        <v>236.1</v>
      </c>
      <c r="O3" s="53">
        <v>284.02999999999997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150</v>
      </c>
      <c r="Z3">
        <v>0</v>
      </c>
      <c r="AA3">
        <v>50</v>
      </c>
      <c r="AB3">
        <v>0</v>
      </c>
      <c r="AC3">
        <v>0</v>
      </c>
      <c r="AD3">
        <v>25</v>
      </c>
      <c r="AE3">
        <v>0</v>
      </c>
      <c r="AF3">
        <v>0</v>
      </c>
      <c r="AG3">
        <v>50</v>
      </c>
      <c r="AH3">
        <v>0</v>
      </c>
      <c r="AI3">
        <v>81.61</v>
      </c>
      <c r="AJ3">
        <v>0</v>
      </c>
      <c r="AK3">
        <v>48.28</v>
      </c>
      <c r="AL3">
        <v>79.489999999999995</v>
      </c>
      <c r="AM3">
        <v>200</v>
      </c>
      <c r="AN3">
        <v>0</v>
      </c>
      <c r="AO3">
        <v>50</v>
      </c>
      <c r="AP3">
        <v>34.03</v>
      </c>
      <c r="AQ3">
        <v>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0</v>
      </c>
      <c r="K4" s="46">
        <v>48.28</v>
      </c>
      <c r="L4" s="46">
        <v>0</v>
      </c>
      <c r="M4" s="74">
        <v>0</v>
      </c>
      <c r="N4" s="73">
        <v>236.1</v>
      </c>
      <c r="O4" s="46">
        <v>284.02999999999997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150</v>
      </c>
      <c r="Z4">
        <v>0</v>
      </c>
      <c r="AA4">
        <v>50</v>
      </c>
      <c r="AB4">
        <v>0</v>
      </c>
      <c r="AC4">
        <v>0</v>
      </c>
      <c r="AD4">
        <v>25</v>
      </c>
      <c r="AE4">
        <v>0</v>
      </c>
      <c r="AF4">
        <v>0</v>
      </c>
      <c r="AG4">
        <v>50</v>
      </c>
      <c r="AH4">
        <v>0</v>
      </c>
      <c r="AI4">
        <v>81.61</v>
      </c>
      <c r="AJ4">
        <v>0</v>
      </c>
      <c r="AK4">
        <v>48.28</v>
      </c>
      <c r="AL4">
        <v>79.489999999999995</v>
      </c>
      <c r="AM4">
        <v>200</v>
      </c>
      <c r="AN4">
        <v>0</v>
      </c>
      <c r="AO4">
        <v>50</v>
      </c>
      <c r="AP4">
        <v>34.03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0</v>
      </c>
      <c r="K5" s="46">
        <v>48.28</v>
      </c>
      <c r="L5" s="46">
        <v>0</v>
      </c>
      <c r="M5" s="74">
        <v>0</v>
      </c>
      <c r="N5" s="73">
        <v>236.1</v>
      </c>
      <c r="O5" s="46">
        <v>284.02999999999997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150</v>
      </c>
      <c r="Z5">
        <v>0</v>
      </c>
      <c r="AA5">
        <v>50</v>
      </c>
      <c r="AB5">
        <v>0</v>
      </c>
      <c r="AC5">
        <v>0</v>
      </c>
      <c r="AD5">
        <v>25</v>
      </c>
      <c r="AE5">
        <v>0</v>
      </c>
      <c r="AF5">
        <v>0</v>
      </c>
      <c r="AG5">
        <v>50</v>
      </c>
      <c r="AH5">
        <v>0</v>
      </c>
      <c r="AI5">
        <v>81.61</v>
      </c>
      <c r="AJ5">
        <v>0</v>
      </c>
      <c r="AK5">
        <v>48.28</v>
      </c>
      <c r="AL5">
        <v>79.489999999999995</v>
      </c>
      <c r="AM5">
        <v>200</v>
      </c>
      <c r="AN5">
        <v>0</v>
      </c>
      <c r="AO5">
        <v>50</v>
      </c>
      <c r="AP5">
        <v>34.03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0</v>
      </c>
      <c r="K6" s="46">
        <v>48.28</v>
      </c>
      <c r="L6" s="46">
        <v>0</v>
      </c>
      <c r="M6" s="74">
        <v>0</v>
      </c>
      <c r="N6" s="73">
        <v>236.1</v>
      </c>
      <c r="O6" s="46">
        <v>284.02999999999997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150</v>
      </c>
      <c r="Z6">
        <v>0</v>
      </c>
      <c r="AA6">
        <v>50</v>
      </c>
      <c r="AB6">
        <v>0</v>
      </c>
      <c r="AC6">
        <v>0</v>
      </c>
      <c r="AD6">
        <v>25</v>
      </c>
      <c r="AE6">
        <v>0</v>
      </c>
      <c r="AF6">
        <v>0</v>
      </c>
      <c r="AG6">
        <v>50</v>
      </c>
      <c r="AH6">
        <v>0</v>
      </c>
      <c r="AI6">
        <v>81.61</v>
      </c>
      <c r="AJ6">
        <v>0</v>
      </c>
      <c r="AK6">
        <v>48.28</v>
      </c>
      <c r="AL6">
        <v>79.489999999999995</v>
      </c>
      <c r="AM6">
        <v>200</v>
      </c>
      <c r="AN6">
        <v>0</v>
      </c>
      <c r="AO6">
        <v>50</v>
      </c>
      <c r="AP6">
        <v>34.03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0</v>
      </c>
      <c r="K7" s="46">
        <v>48.28</v>
      </c>
      <c r="L7" s="46">
        <v>0</v>
      </c>
      <c r="M7" s="74">
        <v>0</v>
      </c>
      <c r="N7" s="73">
        <v>236.1</v>
      </c>
      <c r="O7" s="46">
        <v>284.02999999999997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150</v>
      </c>
      <c r="Z7">
        <v>0</v>
      </c>
      <c r="AA7">
        <v>50</v>
      </c>
      <c r="AB7">
        <v>0</v>
      </c>
      <c r="AC7">
        <v>0</v>
      </c>
      <c r="AD7">
        <v>25</v>
      </c>
      <c r="AE7">
        <v>0</v>
      </c>
      <c r="AF7">
        <v>0</v>
      </c>
      <c r="AG7">
        <v>50</v>
      </c>
      <c r="AH7">
        <v>0</v>
      </c>
      <c r="AI7">
        <v>81.61</v>
      </c>
      <c r="AJ7">
        <v>0</v>
      </c>
      <c r="AK7">
        <v>48.28</v>
      </c>
      <c r="AL7">
        <v>79.489999999999995</v>
      </c>
      <c r="AM7">
        <v>200</v>
      </c>
      <c r="AN7">
        <v>0</v>
      </c>
      <c r="AO7">
        <v>50</v>
      </c>
      <c r="AP7">
        <v>34.03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0</v>
      </c>
      <c r="K8" s="46">
        <v>48.28</v>
      </c>
      <c r="L8" s="46">
        <v>0</v>
      </c>
      <c r="M8" s="74">
        <v>0</v>
      </c>
      <c r="N8" s="73">
        <v>236.1</v>
      </c>
      <c r="O8" s="46">
        <v>209.03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75</v>
      </c>
      <c r="Z8">
        <v>0</v>
      </c>
      <c r="AA8">
        <v>50</v>
      </c>
      <c r="AB8">
        <v>0</v>
      </c>
      <c r="AC8">
        <v>0</v>
      </c>
      <c r="AD8">
        <v>25</v>
      </c>
      <c r="AE8">
        <v>0</v>
      </c>
      <c r="AF8">
        <v>0</v>
      </c>
      <c r="AG8">
        <v>50</v>
      </c>
      <c r="AH8">
        <v>0</v>
      </c>
      <c r="AI8">
        <v>81.61</v>
      </c>
      <c r="AJ8">
        <v>0</v>
      </c>
      <c r="AK8">
        <v>48.28</v>
      </c>
      <c r="AL8">
        <v>79.489999999999995</v>
      </c>
      <c r="AM8">
        <v>200</v>
      </c>
      <c r="AN8">
        <v>0</v>
      </c>
      <c r="AO8">
        <v>50</v>
      </c>
      <c r="AP8">
        <v>34.03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0</v>
      </c>
      <c r="K9" s="46">
        <v>48.28</v>
      </c>
      <c r="L9" s="46">
        <v>0</v>
      </c>
      <c r="M9" s="74">
        <v>0</v>
      </c>
      <c r="N9" s="73">
        <v>236.1</v>
      </c>
      <c r="O9" s="46">
        <v>195.03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61</v>
      </c>
      <c r="Z9">
        <v>0</v>
      </c>
      <c r="AA9">
        <v>50</v>
      </c>
      <c r="AB9">
        <v>0</v>
      </c>
      <c r="AC9">
        <v>0</v>
      </c>
      <c r="AD9">
        <v>25</v>
      </c>
      <c r="AE9">
        <v>0</v>
      </c>
      <c r="AF9">
        <v>0</v>
      </c>
      <c r="AG9">
        <v>50</v>
      </c>
      <c r="AH9">
        <v>0</v>
      </c>
      <c r="AI9">
        <v>81.61</v>
      </c>
      <c r="AJ9">
        <v>0</v>
      </c>
      <c r="AK9">
        <v>48.28</v>
      </c>
      <c r="AL9">
        <v>79.489999999999995</v>
      </c>
      <c r="AM9">
        <v>200</v>
      </c>
      <c r="AN9">
        <v>0</v>
      </c>
      <c r="AO9">
        <v>50</v>
      </c>
      <c r="AP9">
        <v>34.03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0</v>
      </c>
      <c r="K10" s="46">
        <v>48.28</v>
      </c>
      <c r="L10" s="46">
        <v>0</v>
      </c>
      <c r="M10" s="74">
        <v>0</v>
      </c>
      <c r="N10" s="73">
        <v>236.1</v>
      </c>
      <c r="O10" s="46">
        <v>195.03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61</v>
      </c>
      <c r="Z10">
        <v>0</v>
      </c>
      <c r="AA10">
        <v>50</v>
      </c>
      <c r="AB10">
        <v>0</v>
      </c>
      <c r="AC10">
        <v>0</v>
      </c>
      <c r="AD10">
        <v>25</v>
      </c>
      <c r="AE10">
        <v>0</v>
      </c>
      <c r="AF10">
        <v>0</v>
      </c>
      <c r="AG10">
        <v>50</v>
      </c>
      <c r="AH10">
        <v>0</v>
      </c>
      <c r="AI10">
        <v>81.61</v>
      </c>
      <c r="AJ10">
        <v>0</v>
      </c>
      <c r="AK10">
        <v>48.28</v>
      </c>
      <c r="AL10">
        <v>79.489999999999995</v>
      </c>
      <c r="AM10">
        <v>200</v>
      </c>
      <c r="AN10">
        <v>0</v>
      </c>
      <c r="AO10">
        <v>50</v>
      </c>
      <c r="AP10">
        <v>34.03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0</v>
      </c>
      <c r="K11" s="46">
        <v>48.28</v>
      </c>
      <c r="L11" s="46">
        <v>0</v>
      </c>
      <c r="M11" s="74">
        <v>0</v>
      </c>
      <c r="N11" s="73">
        <v>236.1</v>
      </c>
      <c r="O11" s="46">
        <v>196.03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62</v>
      </c>
      <c r="Z11">
        <v>0</v>
      </c>
      <c r="AA11">
        <v>50</v>
      </c>
      <c r="AB11">
        <v>0</v>
      </c>
      <c r="AC11">
        <v>0</v>
      </c>
      <c r="AD11">
        <v>25</v>
      </c>
      <c r="AE11">
        <v>0</v>
      </c>
      <c r="AF11">
        <v>0</v>
      </c>
      <c r="AG11">
        <v>50</v>
      </c>
      <c r="AH11">
        <v>0</v>
      </c>
      <c r="AI11">
        <v>81.61</v>
      </c>
      <c r="AJ11">
        <v>0</v>
      </c>
      <c r="AK11">
        <v>48.28</v>
      </c>
      <c r="AL11">
        <v>79.489999999999995</v>
      </c>
      <c r="AM11">
        <v>200</v>
      </c>
      <c r="AN11">
        <v>0</v>
      </c>
      <c r="AO11">
        <v>50</v>
      </c>
      <c r="AP11">
        <v>34.03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0</v>
      </c>
      <c r="K12" s="46">
        <v>48.28</v>
      </c>
      <c r="L12" s="46">
        <v>0</v>
      </c>
      <c r="M12" s="74">
        <v>0</v>
      </c>
      <c r="N12" s="73">
        <v>236.1</v>
      </c>
      <c r="O12" s="46">
        <v>196.03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62</v>
      </c>
      <c r="Z12">
        <v>0</v>
      </c>
      <c r="AA12">
        <v>50</v>
      </c>
      <c r="AB12">
        <v>0</v>
      </c>
      <c r="AC12">
        <v>0</v>
      </c>
      <c r="AD12">
        <v>25</v>
      </c>
      <c r="AE12">
        <v>0</v>
      </c>
      <c r="AF12">
        <v>0</v>
      </c>
      <c r="AG12">
        <v>50</v>
      </c>
      <c r="AH12">
        <v>0</v>
      </c>
      <c r="AI12">
        <v>81.61</v>
      </c>
      <c r="AJ12">
        <v>0</v>
      </c>
      <c r="AK12">
        <v>48.28</v>
      </c>
      <c r="AL12">
        <v>79.489999999999995</v>
      </c>
      <c r="AM12">
        <v>200</v>
      </c>
      <c r="AN12">
        <v>0</v>
      </c>
      <c r="AO12">
        <v>50</v>
      </c>
      <c r="AP12">
        <v>34.03</v>
      </c>
      <c r="AQ12">
        <v>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0</v>
      </c>
      <c r="K13" s="46">
        <v>48.28</v>
      </c>
      <c r="L13" s="46">
        <v>0</v>
      </c>
      <c r="M13" s="74">
        <v>0</v>
      </c>
      <c r="N13" s="73">
        <v>236.1</v>
      </c>
      <c r="O13" s="46">
        <v>196.03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62</v>
      </c>
      <c r="Z13">
        <v>0</v>
      </c>
      <c r="AA13">
        <v>50</v>
      </c>
      <c r="AB13">
        <v>0</v>
      </c>
      <c r="AC13">
        <v>0</v>
      </c>
      <c r="AD13">
        <v>25</v>
      </c>
      <c r="AE13">
        <v>0</v>
      </c>
      <c r="AF13">
        <v>0</v>
      </c>
      <c r="AG13">
        <v>50</v>
      </c>
      <c r="AH13">
        <v>0</v>
      </c>
      <c r="AI13">
        <v>81.61</v>
      </c>
      <c r="AJ13">
        <v>0</v>
      </c>
      <c r="AK13">
        <v>48.28</v>
      </c>
      <c r="AL13">
        <v>79.489999999999995</v>
      </c>
      <c r="AM13">
        <v>200</v>
      </c>
      <c r="AN13">
        <v>0</v>
      </c>
      <c r="AO13">
        <v>50</v>
      </c>
      <c r="AP13">
        <v>34.03</v>
      </c>
      <c r="AQ13">
        <v>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0</v>
      </c>
      <c r="K14" s="46">
        <v>48.28</v>
      </c>
      <c r="L14" s="46">
        <v>0</v>
      </c>
      <c r="M14" s="74">
        <v>0</v>
      </c>
      <c r="N14" s="73">
        <v>236.1</v>
      </c>
      <c r="O14" s="46">
        <v>196.03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62</v>
      </c>
      <c r="Z14">
        <v>0</v>
      </c>
      <c r="AA14">
        <v>50</v>
      </c>
      <c r="AB14">
        <v>0</v>
      </c>
      <c r="AC14">
        <v>0</v>
      </c>
      <c r="AD14">
        <v>25</v>
      </c>
      <c r="AE14">
        <v>0</v>
      </c>
      <c r="AF14">
        <v>0</v>
      </c>
      <c r="AG14">
        <v>50</v>
      </c>
      <c r="AH14">
        <v>0</v>
      </c>
      <c r="AI14">
        <v>81.61</v>
      </c>
      <c r="AJ14">
        <v>0</v>
      </c>
      <c r="AK14">
        <v>48.28</v>
      </c>
      <c r="AL14">
        <v>79.489999999999995</v>
      </c>
      <c r="AM14">
        <v>200</v>
      </c>
      <c r="AN14">
        <v>0</v>
      </c>
      <c r="AO14">
        <v>50</v>
      </c>
      <c r="AP14">
        <v>34.03</v>
      </c>
      <c r="AQ14">
        <v>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0</v>
      </c>
      <c r="K15" s="46">
        <v>48.28</v>
      </c>
      <c r="L15" s="46">
        <v>0</v>
      </c>
      <c r="M15" s="74">
        <v>0</v>
      </c>
      <c r="N15" s="73">
        <v>236.1</v>
      </c>
      <c r="O15" s="46">
        <v>196.03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62</v>
      </c>
      <c r="Z15">
        <v>0</v>
      </c>
      <c r="AA15">
        <v>50</v>
      </c>
      <c r="AB15">
        <v>0</v>
      </c>
      <c r="AC15">
        <v>0</v>
      </c>
      <c r="AD15">
        <v>25</v>
      </c>
      <c r="AE15">
        <v>0</v>
      </c>
      <c r="AF15">
        <v>0</v>
      </c>
      <c r="AG15">
        <v>50</v>
      </c>
      <c r="AH15">
        <v>0</v>
      </c>
      <c r="AI15">
        <v>81.61</v>
      </c>
      <c r="AJ15">
        <v>0</v>
      </c>
      <c r="AK15">
        <v>48.28</v>
      </c>
      <c r="AL15">
        <v>79.489999999999995</v>
      </c>
      <c r="AM15">
        <v>200</v>
      </c>
      <c r="AN15">
        <v>0</v>
      </c>
      <c r="AO15">
        <v>50</v>
      </c>
      <c r="AP15">
        <v>34.03</v>
      </c>
      <c r="AQ15">
        <v>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0</v>
      </c>
      <c r="K16" s="46">
        <v>48.28</v>
      </c>
      <c r="L16" s="46">
        <v>0</v>
      </c>
      <c r="M16" s="74">
        <v>0</v>
      </c>
      <c r="N16" s="73">
        <v>236.1</v>
      </c>
      <c r="O16" s="46">
        <v>196.03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62</v>
      </c>
      <c r="Z16">
        <v>0</v>
      </c>
      <c r="AA16">
        <v>50</v>
      </c>
      <c r="AB16">
        <v>0</v>
      </c>
      <c r="AC16">
        <v>0</v>
      </c>
      <c r="AD16">
        <v>25</v>
      </c>
      <c r="AE16">
        <v>0</v>
      </c>
      <c r="AF16">
        <v>0</v>
      </c>
      <c r="AG16">
        <v>50</v>
      </c>
      <c r="AH16">
        <v>0</v>
      </c>
      <c r="AI16">
        <v>81.61</v>
      </c>
      <c r="AJ16">
        <v>0</v>
      </c>
      <c r="AK16">
        <v>48.28</v>
      </c>
      <c r="AL16">
        <v>79.489999999999995</v>
      </c>
      <c r="AM16">
        <v>200</v>
      </c>
      <c r="AN16">
        <v>0</v>
      </c>
      <c r="AO16">
        <v>50</v>
      </c>
      <c r="AP16">
        <v>34.03</v>
      </c>
      <c r="AQ16">
        <v>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0</v>
      </c>
      <c r="K17" s="46">
        <v>48.28</v>
      </c>
      <c r="L17" s="46">
        <v>0</v>
      </c>
      <c r="M17" s="74">
        <v>0</v>
      </c>
      <c r="N17" s="73">
        <v>236.1</v>
      </c>
      <c r="O17" s="46">
        <v>196.03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62</v>
      </c>
      <c r="Z17">
        <v>0</v>
      </c>
      <c r="AA17">
        <v>50</v>
      </c>
      <c r="AB17">
        <v>0</v>
      </c>
      <c r="AC17">
        <v>0</v>
      </c>
      <c r="AD17">
        <v>25</v>
      </c>
      <c r="AE17">
        <v>0</v>
      </c>
      <c r="AF17">
        <v>0</v>
      </c>
      <c r="AG17">
        <v>50</v>
      </c>
      <c r="AH17">
        <v>0</v>
      </c>
      <c r="AI17">
        <v>81.61</v>
      </c>
      <c r="AJ17">
        <v>0</v>
      </c>
      <c r="AK17">
        <v>48.28</v>
      </c>
      <c r="AL17">
        <v>79.489999999999995</v>
      </c>
      <c r="AM17">
        <v>200</v>
      </c>
      <c r="AN17">
        <v>0</v>
      </c>
      <c r="AO17">
        <v>50</v>
      </c>
      <c r="AP17">
        <v>34.03</v>
      </c>
      <c r="AQ17">
        <v>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0</v>
      </c>
      <c r="K18" s="46">
        <v>48.28</v>
      </c>
      <c r="L18" s="46">
        <v>0</v>
      </c>
      <c r="M18" s="74">
        <v>0</v>
      </c>
      <c r="N18" s="73">
        <v>236.1</v>
      </c>
      <c r="O18" s="46">
        <v>196.03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62</v>
      </c>
      <c r="Z18">
        <v>0</v>
      </c>
      <c r="AA18">
        <v>50</v>
      </c>
      <c r="AB18">
        <v>0</v>
      </c>
      <c r="AC18">
        <v>0</v>
      </c>
      <c r="AD18">
        <v>25</v>
      </c>
      <c r="AE18">
        <v>0</v>
      </c>
      <c r="AF18">
        <v>0</v>
      </c>
      <c r="AG18">
        <v>50</v>
      </c>
      <c r="AH18">
        <v>0</v>
      </c>
      <c r="AI18">
        <v>81.61</v>
      </c>
      <c r="AJ18">
        <v>0</v>
      </c>
      <c r="AK18">
        <v>48.28</v>
      </c>
      <c r="AL18">
        <v>79.489999999999995</v>
      </c>
      <c r="AM18">
        <v>200</v>
      </c>
      <c r="AN18">
        <v>0</v>
      </c>
      <c r="AO18">
        <v>50</v>
      </c>
      <c r="AP18">
        <v>34.03</v>
      </c>
      <c r="AQ18">
        <v>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0</v>
      </c>
      <c r="K19" s="46">
        <v>48.28</v>
      </c>
      <c r="L19" s="46">
        <v>0</v>
      </c>
      <c r="M19" s="74">
        <v>0</v>
      </c>
      <c r="N19" s="73">
        <v>236.1</v>
      </c>
      <c r="O19" s="46">
        <v>196.03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62</v>
      </c>
      <c r="Z19">
        <v>0</v>
      </c>
      <c r="AA19">
        <v>50</v>
      </c>
      <c r="AB19">
        <v>0</v>
      </c>
      <c r="AC19">
        <v>0</v>
      </c>
      <c r="AD19">
        <v>25</v>
      </c>
      <c r="AE19">
        <v>0</v>
      </c>
      <c r="AF19">
        <v>0</v>
      </c>
      <c r="AG19">
        <v>50</v>
      </c>
      <c r="AH19">
        <v>0</v>
      </c>
      <c r="AI19">
        <v>81.61</v>
      </c>
      <c r="AJ19">
        <v>0</v>
      </c>
      <c r="AK19">
        <v>48.28</v>
      </c>
      <c r="AL19">
        <v>79.489999999999995</v>
      </c>
      <c r="AM19">
        <v>200</v>
      </c>
      <c r="AN19">
        <v>0</v>
      </c>
      <c r="AO19">
        <v>50</v>
      </c>
      <c r="AP19">
        <v>34.03</v>
      </c>
      <c r="AQ19">
        <v>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0</v>
      </c>
      <c r="K20" s="46">
        <v>48.28</v>
      </c>
      <c r="L20" s="46">
        <v>0</v>
      </c>
      <c r="M20" s="74">
        <v>0</v>
      </c>
      <c r="N20" s="73">
        <v>236.1</v>
      </c>
      <c r="O20" s="46">
        <v>196.03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62</v>
      </c>
      <c r="Z20">
        <v>0</v>
      </c>
      <c r="AA20">
        <v>50</v>
      </c>
      <c r="AB20">
        <v>0</v>
      </c>
      <c r="AC20">
        <v>0</v>
      </c>
      <c r="AD20">
        <v>25</v>
      </c>
      <c r="AE20">
        <v>0</v>
      </c>
      <c r="AF20">
        <v>0</v>
      </c>
      <c r="AG20">
        <v>50</v>
      </c>
      <c r="AH20">
        <v>0</v>
      </c>
      <c r="AI20">
        <v>81.61</v>
      </c>
      <c r="AJ20">
        <v>0</v>
      </c>
      <c r="AK20">
        <v>48.28</v>
      </c>
      <c r="AL20">
        <v>79.489999999999995</v>
      </c>
      <c r="AM20">
        <v>200</v>
      </c>
      <c r="AN20">
        <v>0</v>
      </c>
      <c r="AO20">
        <v>50</v>
      </c>
      <c r="AP20">
        <v>34.03</v>
      </c>
      <c r="AQ20">
        <v>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0</v>
      </c>
      <c r="K21" s="46">
        <v>48.28</v>
      </c>
      <c r="L21" s="46">
        <v>0</v>
      </c>
      <c r="M21" s="74">
        <v>0</v>
      </c>
      <c r="N21" s="73">
        <v>236.1</v>
      </c>
      <c r="O21" s="46">
        <v>134.03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0</v>
      </c>
      <c r="Z21">
        <v>0</v>
      </c>
      <c r="AA21">
        <v>50</v>
      </c>
      <c r="AB21">
        <v>0</v>
      </c>
      <c r="AC21">
        <v>0</v>
      </c>
      <c r="AD21">
        <v>25</v>
      </c>
      <c r="AE21">
        <v>0</v>
      </c>
      <c r="AF21">
        <v>0</v>
      </c>
      <c r="AG21">
        <v>50</v>
      </c>
      <c r="AH21">
        <v>0</v>
      </c>
      <c r="AI21">
        <v>81.61</v>
      </c>
      <c r="AJ21">
        <v>0</v>
      </c>
      <c r="AK21">
        <v>48.28</v>
      </c>
      <c r="AL21">
        <v>79.489999999999995</v>
      </c>
      <c r="AM21">
        <v>200</v>
      </c>
      <c r="AN21">
        <v>0</v>
      </c>
      <c r="AO21">
        <v>50</v>
      </c>
      <c r="AP21">
        <v>34.03</v>
      </c>
      <c r="AQ21">
        <v>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0</v>
      </c>
      <c r="K22" s="46">
        <v>48.28</v>
      </c>
      <c r="L22" s="46">
        <v>0</v>
      </c>
      <c r="M22" s="74">
        <v>0</v>
      </c>
      <c r="N22" s="73">
        <v>236.1</v>
      </c>
      <c r="O22" s="46">
        <v>134.03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0</v>
      </c>
      <c r="Z22">
        <v>0</v>
      </c>
      <c r="AA22">
        <v>50</v>
      </c>
      <c r="AB22">
        <v>0</v>
      </c>
      <c r="AC22">
        <v>0</v>
      </c>
      <c r="AD22">
        <v>25</v>
      </c>
      <c r="AE22">
        <v>0</v>
      </c>
      <c r="AF22">
        <v>0</v>
      </c>
      <c r="AG22">
        <v>50</v>
      </c>
      <c r="AH22">
        <v>0</v>
      </c>
      <c r="AI22">
        <v>81.61</v>
      </c>
      <c r="AJ22">
        <v>0</v>
      </c>
      <c r="AK22">
        <v>48.28</v>
      </c>
      <c r="AL22">
        <v>79.489999999999995</v>
      </c>
      <c r="AM22">
        <v>200</v>
      </c>
      <c r="AN22">
        <v>0</v>
      </c>
      <c r="AO22">
        <v>50</v>
      </c>
      <c r="AP22">
        <v>34.03</v>
      </c>
      <c r="AQ22">
        <v>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0</v>
      </c>
      <c r="K23" s="46">
        <v>48.28</v>
      </c>
      <c r="L23" s="46">
        <v>0</v>
      </c>
      <c r="M23" s="74">
        <v>0</v>
      </c>
      <c r="N23" s="73">
        <v>236.1</v>
      </c>
      <c r="O23" s="46">
        <v>134.03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0.39</v>
      </c>
      <c r="Y23">
        <v>0</v>
      </c>
      <c r="Z23">
        <v>0</v>
      </c>
      <c r="AA23">
        <v>50</v>
      </c>
      <c r="AB23">
        <v>0</v>
      </c>
      <c r="AC23">
        <v>0</v>
      </c>
      <c r="AD23">
        <v>25</v>
      </c>
      <c r="AE23">
        <v>0</v>
      </c>
      <c r="AF23">
        <v>0</v>
      </c>
      <c r="AG23">
        <v>50</v>
      </c>
      <c r="AH23">
        <v>0</v>
      </c>
      <c r="AI23">
        <v>81.61</v>
      </c>
      <c r="AJ23">
        <v>0</v>
      </c>
      <c r="AK23">
        <v>48.28</v>
      </c>
      <c r="AL23">
        <v>79.489999999999995</v>
      </c>
      <c r="AM23">
        <v>200</v>
      </c>
      <c r="AN23">
        <v>0</v>
      </c>
      <c r="AO23">
        <v>50</v>
      </c>
      <c r="AP23">
        <v>34.03</v>
      </c>
      <c r="AQ23">
        <v>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0</v>
      </c>
      <c r="K24" s="46">
        <v>48.28</v>
      </c>
      <c r="L24" s="46">
        <v>0</v>
      </c>
      <c r="M24" s="74">
        <v>0</v>
      </c>
      <c r="N24" s="73">
        <v>236.1</v>
      </c>
      <c r="O24" s="46">
        <v>134.03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0.39</v>
      </c>
      <c r="Y24">
        <v>0</v>
      </c>
      <c r="Z24">
        <v>0</v>
      </c>
      <c r="AA24">
        <v>50</v>
      </c>
      <c r="AB24">
        <v>0</v>
      </c>
      <c r="AC24">
        <v>0</v>
      </c>
      <c r="AD24">
        <v>25</v>
      </c>
      <c r="AE24">
        <v>0</v>
      </c>
      <c r="AF24">
        <v>0</v>
      </c>
      <c r="AG24">
        <v>50</v>
      </c>
      <c r="AH24">
        <v>0</v>
      </c>
      <c r="AI24">
        <v>81.61</v>
      </c>
      <c r="AJ24">
        <v>0</v>
      </c>
      <c r="AK24">
        <v>48.28</v>
      </c>
      <c r="AL24">
        <v>79.489999999999995</v>
      </c>
      <c r="AM24">
        <v>200</v>
      </c>
      <c r="AN24">
        <v>0</v>
      </c>
      <c r="AO24">
        <v>50</v>
      </c>
      <c r="AP24">
        <v>34.03</v>
      </c>
      <c r="AQ24">
        <v>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0</v>
      </c>
      <c r="K25" s="46">
        <v>48.28</v>
      </c>
      <c r="L25" s="46">
        <v>0</v>
      </c>
      <c r="M25" s="74">
        <v>0</v>
      </c>
      <c r="N25" s="73">
        <v>236.1</v>
      </c>
      <c r="O25" s="46">
        <v>154.03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0.39</v>
      </c>
      <c r="Y25">
        <v>20</v>
      </c>
      <c r="Z25">
        <v>0</v>
      </c>
      <c r="AA25">
        <v>50</v>
      </c>
      <c r="AB25">
        <v>0</v>
      </c>
      <c r="AC25">
        <v>0</v>
      </c>
      <c r="AD25">
        <v>25</v>
      </c>
      <c r="AE25">
        <v>0</v>
      </c>
      <c r="AF25">
        <v>0</v>
      </c>
      <c r="AG25">
        <v>50</v>
      </c>
      <c r="AH25">
        <v>0</v>
      </c>
      <c r="AI25">
        <v>81.61</v>
      </c>
      <c r="AJ25">
        <v>0</v>
      </c>
      <c r="AK25">
        <v>48.28</v>
      </c>
      <c r="AL25">
        <v>79.489999999999995</v>
      </c>
      <c r="AM25">
        <v>200</v>
      </c>
      <c r="AN25">
        <v>0</v>
      </c>
      <c r="AO25">
        <v>50</v>
      </c>
      <c r="AP25">
        <v>34.03</v>
      </c>
      <c r="AQ25">
        <v>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0</v>
      </c>
      <c r="K26" s="46">
        <v>48.28</v>
      </c>
      <c r="L26" s="46">
        <v>0</v>
      </c>
      <c r="M26" s="74">
        <v>0</v>
      </c>
      <c r="N26" s="73">
        <v>236.1</v>
      </c>
      <c r="O26" s="46">
        <v>154.03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0.39</v>
      </c>
      <c r="Y26">
        <v>20</v>
      </c>
      <c r="Z26">
        <v>0</v>
      </c>
      <c r="AA26">
        <v>50</v>
      </c>
      <c r="AB26">
        <v>0</v>
      </c>
      <c r="AC26">
        <v>0</v>
      </c>
      <c r="AD26">
        <v>25</v>
      </c>
      <c r="AE26">
        <v>0</v>
      </c>
      <c r="AF26">
        <v>0</v>
      </c>
      <c r="AG26">
        <v>50</v>
      </c>
      <c r="AH26">
        <v>0</v>
      </c>
      <c r="AI26">
        <v>81.61</v>
      </c>
      <c r="AJ26">
        <v>0</v>
      </c>
      <c r="AK26">
        <v>48.28</v>
      </c>
      <c r="AL26">
        <v>79.489999999999995</v>
      </c>
      <c r="AM26">
        <v>200</v>
      </c>
      <c r="AN26">
        <v>0</v>
      </c>
      <c r="AO26">
        <v>50</v>
      </c>
      <c r="AP26">
        <v>34.03</v>
      </c>
      <c r="AQ26">
        <v>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0</v>
      </c>
      <c r="K27" s="46">
        <v>48.28</v>
      </c>
      <c r="L27" s="46">
        <v>0</v>
      </c>
      <c r="M27" s="74">
        <v>0</v>
      </c>
      <c r="N27" s="73">
        <v>237.26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162.26</v>
      </c>
      <c r="X27">
        <v>0.53</v>
      </c>
      <c r="Y27">
        <v>0</v>
      </c>
      <c r="Z27">
        <v>0</v>
      </c>
      <c r="AA27">
        <v>50</v>
      </c>
      <c r="AB27">
        <v>0</v>
      </c>
      <c r="AC27">
        <v>0</v>
      </c>
      <c r="AD27">
        <v>25</v>
      </c>
      <c r="AE27">
        <v>0</v>
      </c>
      <c r="AF27">
        <v>0</v>
      </c>
      <c r="AG27">
        <v>50</v>
      </c>
      <c r="AH27">
        <v>0</v>
      </c>
      <c r="AI27">
        <v>0</v>
      </c>
      <c r="AJ27">
        <v>0</v>
      </c>
      <c r="AK27">
        <v>48.28</v>
      </c>
      <c r="AL27">
        <v>0</v>
      </c>
      <c r="AM27">
        <v>100</v>
      </c>
      <c r="AN27">
        <v>0</v>
      </c>
      <c r="AO27">
        <v>50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0</v>
      </c>
      <c r="K28" s="46">
        <v>48.28</v>
      </c>
      <c r="L28" s="46">
        <v>0</v>
      </c>
      <c r="M28" s="74">
        <v>0</v>
      </c>
      <c r="N28" s="73">
        <v>237.26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162.26</v>
      </c>
      <c r="X28">
        <v>0.53</v>
      </c>
      <c r="Y28">
        <v>0</v>
      </c>
      <c r="Z28">
        <v>0</v>
      </c>
      <c r="AA28">
        <v>50</v>
      </c>
      <c r="AB28">
        <v>0</v>
      </c>
      <c r="AC28">
        <v>0</v>
      </c>
      <c r="AD28">
        <v>25</v>
      </c>
      <c r="AE28">
        <v>0</v>
      </c>
      <c r="AF28">
        <v>0</v>
      </c>
      <c r="AG28">
        <v>50</v>
      </c>
      <c r="AH28">
        <v>0</v>
      </c>
      <c r="AI28">
        <v>0</v>
      </c>
      <c r="AJ28">
        <v>0</v>
      </c>
      <c r="AK28">
        <v>48.28</v>
      </c>
      <c r="AL28">
        <v>0</v>
      </c>
      <c r="AM28">
        <v>100</v>
      </c>
      <c r="AN28">
        <v>0</v>
      </c>
      <c r="AO28">
        <v>50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0</v>
      </c>
      <c r="K29" s="46">
        <v>48.28</v>
      </c>
      <c r="L29" s="46">
        <v>0</v>
      </c>
      <c r="M29" s="74">
        <v>0</v>
      </c>
      <c r="N29" s="73">
        <v>237.26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162.26</v>
      </c>
      <c r="X29">
        <v>0.53</v>
      </c>
      <c r="Y29">
        <v>0</v>
      </c>
      <c r="Z29">
        <v>0</v>
      </c>
      <c r="AA29">
        <v>50</v>
      </c>
      <c r="AB29">
        <v>0</v>
      </c>
      <c r="AC29">
        <v>0</v>
      </c>
      <c r="AD29">
        <v>25</v>
      </c>
      <c r="AE29">
        <v>0</v>
      </c>
      <c r="AF29">
        <v>0</v>
      </c>
      <c r="AG29">
        <v>50</v>
      </c>
      <c r="AH29">
        <v>0</v>
      </c>
      <c r="AI29">
        <v>0</v>
      </c>
      <c r="AJ29">
        <v>0</v>
      </c>
      <c r="AK29">
        <v>48.28</v>
      </c>
      <c r="AL29">
        <v>0</v>
      </c>
      <c r="AM29">
        <v>100</v>
      </c>
      <c r="AN29">
        <v>0</v>
      </c>
      <c r="AO29">
        <v>50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0</v>
      </c>
      <c r="K30" s="46">
        <v>48.28</v>
      </c>
      <c r="L30" s="46">
        <v>0.14000000000000001</v>
      </c>
      <c r="M30" s="74">
        <v>0</v>
      </c>
      <c r="N30" s="73">
        <v>237.26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162.26</v>
      </c>
      <c r="X30">
        <v>0.53</v>
      </c>
      <c r="Y30">
        <v>0</v>
      </c>
      <c r="Z30">
        <v>0</v>
      </c>
      <c r="AA30">
        <v>50</v>
      </c>
      <c r="AB30">
        <v>0.14000000000000001</v>
      </c>
      <c r="AC30">
        <v>0</v>
      </c>
      <c r="AD30">
        <v>25</v>
      </c>
      <c r="AE30">
        <v>0</v>
      </c>
      <c r="AF30">
        <v>0</v>
      </c>
      <c r="AG30">
        <v>50</v>
      </c>
      <c r="AH30">
        <v>0</v>
      </c>
      <c r="AI30">
        <v>0</v>
      </c>
      <c r="AJ30">
        <v>0</v>
      </c>
      <c r="AK30">
        <v>48.28</v>
      </c>
      <c r="AL30">
        <v>0</v>
      </c>
      <c r="AM30">
        <v>100</v>
      </c>
      <c r="AN30">
        <v>0</v>
      </c>
      <c r="AO30">
        <v>50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0</v>
      </c>
      <c r="K31" s="46">
        <v>48.28</v>
      </c>
      <c r="L31" s="46">
        <v>0.44</v>
      </c>
      <c r="M31" s="74">
        <v>0</v>
      </c>
      <c r="N31" s="73">
        <v>237.26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162.26</v>
      </c>
      <c r="X31">
        <v>0.57999999999999996</v>
      </c>
      <c r="Y31">
        <v>0</v>
      </c>
      <c r="Z31">
        <v>0</v>
      </c>
      <c r="AA31">
        <v>50</v>
      </c>
      <c r="AB31">
        <v>0.44</v>
      </c>
      <c r="AC31">
        <v>0</v>
      </c>
      <c r="AD31">
        <v>25</v>
      </c>
      <c r="AE31">
        <v>0</v>
      </c>
      <c r="AF31">
        <v>0</v>
      </c>
      <c r="AG31">
        <v>50</v>
      </c>
      <c r="AH31">
        <v>0</v>
      </c>
      <c r="AI31">
        <v>0</v>
      </c>
      <c r="AJ31">
        <v>0</v>
      </c>
      <c r="AK31">
        <v>48.28</v>
      </c>
      <c r="AL31">
        <v>0</v>
      </c>
      <c r="AM31">
        <v>100</v>
      </c>
      <c r="AN31">
        <v>0</v>
      </c>
      <c r="AO31">
        <v>50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0</v>
      </c>
      <c r="K32" s="46">
        <v>48.28</v>
      </c>
      <c r="L32" s="46">
        <v>0.8</v>
      </c>
      <c r="M32" s="74">
        <v>0</v>
      </c>
      <c r="N32" s="73">
        <v>237.26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162.26</v>
      </c>
      <c r="X32">
        <v>0.57999999999999996</v>
      </c>
      <c r="Y32">
        <v>0</v>
      </c>
      <c r="Z32">
        <v>0</v>
      </c>
      <c r="AA32">
        <v>50</v>
      </c>
      <c r="AB32">
        <v>0.8</v>
      </c>
      <c r="AC32">
        <v>0</v>
      </c>
      <c r="AD32">
        <v>25</v>
      </c>
      <c r="AE32">
        <v>0</v>
      </c>
      <c r="AF32">
        <v>0</v>
      </c>
      <c r="AG32">
        <v>50</v>
      </c>
      <c r="AH32">
        <v>0</v>
      </c>
      <c r="AI32">
        <v>0</v>
      </c>
      <c r="AJ32">
        <v>0</v>
      </c>
      <c r="AK32">
        <v>48.28</v>
      </c>
      <c r="AL32">
        <v>0</v>
      </c>
      <c r="AM32">
        <v>100</v>
      </c>
      <c r="AN32">
        <v>0</v>
      </c>
      <c r="AO32">
        <v>50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0</v>
      </c>
      <c r="K33" s="46">
        <v>48.28</v>
      </c>
      <c r="L33" s="46">
        <v>1.32</v>
      </c>
      <c r="M33" s="74">
        <v>0</v>
      </c>
      <c r="N33" s="73">
        <v>237.26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162.26</v>
      </c>
      <c r="X33">
        <v>0.57999999999999996</v>
      </c>
      <c r="Y33">
        <v>0</v>
      </c>
      <c r="Z33">
        <v>0</v>
      </c>
      <c r="AA33">
        <v>50</v>
      </c>
      <c r="AB33">
        <v>1.32</v>
      </c>
      <c r="AC33">
        <v>0</v>
      </c>
      <c r="AD33">
        <v>25</v>
      </c>
      <c r="AE33">
        <v>0</v>
      </c>
      <c r="AF33">
        <v>0</v>
      </c>
      <c r="AG33">
        <v>50</v>
      </c>
      <c r="AH33">
        <v>0</v>
      </c>
      <c r="AI33">
        <v>0</v>
      </c>
      <c r="AJ33">
        <v>0</v>
      </c>
      <c r="AK33">
        <v>48.28</v>
      </c>
      <c r="AL33">
        <v>0</v>
      </c>
      <c r="AM33">
        <v>100</v>
      </c>
      <c r="AN33">
        <v>0</v>
      </c>
      <c r="AO33">
        <v>50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0</v>
      </c>
      <c r="K34" s="46">
        <v>48.28</v>
      </c>
      <c r="L34" s="46">
        <v>1.81</v>
      </c>
      <c r="M34" s="74">
        <v>0</v>
      </c>
      <c r="N34" s="73">
        <v>237.26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162.26</v>
      </c>
      <c r="X34">
        <v>0.57999999999999996</v>
      </c>
      <c r="Y34">
        <v>0</v>
      </c>
      <c r="Z34">
        <v>0</v>
      </c>
      <c r="AA34">
        <v>50</v>
      </c>
      <c r="AB34">
        <v>1.81</v>
      </c>
      <c r="AC34">
        <v>0</v>
      </c>
      <c r="AD34">
        <v>25</v>
      </c>
      <c r="AE34">
        <v>0</v>
      </c>
      <c r="AF34">
        <v>0</v>
      </c>
      <c r="AG34">
        <v>50</v>
      </c>
      <c r="AH34">
        <v>0</v>
      </c>
      <c r="AI34">
        <v>0</v>
      </c>
      <c r="AJ34">
        <v>0</v>
      </c>
      <c r="AK34">
        <v>48.28</v>
      </c>
      <c r="AL34">
        <v>0</v>
      </c>
      <c r="AM34">
        <v>100</v>
      </c>
      <c r="AN34">
        <v>0</v>
      </c>
      <c r="AO34">
        <v>50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3">
        <v>0.97</v>
      </c>
      <c r="I35" s="46">
        <v>0</v>
      </c>
      <c r="J35" s="46">
        <v>0</v>
      </c>
      <c r="K35" s="46">
        <v>48.28</v>
      </c>
      <c r="L35" s="46">
        <v>2.4</v>
      </c>
      <c r="M35" s="74">
        <v>0</v>
      </c>
      <c r="N35" s="73">
        <v>237.26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162.26</v>
      </c>
      <c r="X35">
        <v>0.97</v>
      </c>
      <c r="Y35">
        <v>0</v>
      </c>
      <c r="Z35">
        <v>0</v>
      </c>
      <c r="AA35">
        <v>50</v>
      </c>
      <c r="AB35">
        <v>2.4</v>
      </c>
      <c r="AC35">
        <v>0</v>
      </c>
      <c r="AD35">
        <v>25</v>
      </c>
      <c r="AE35">
        <v>0</v>
      </c>
      <c r="AF35">
        <v>0</v>
      </c>
      <c r="AG35">
        <v>50</v>
      </c>
      <c r="AH35">
        <v>0</v>
      </c>
      <c r="AI35">
        <v>0</v>
      </c>
      <c r="AJ35">
        <v>0</v>
      </c>
      <c r="AK35">
        <v>48.28</v>
      </c>
      <c r="AL35">
        <v>0</v>
      </c>
      <c r="AM35">
        <v>100</v>
      </c>
      <c r="AN35">
        <v>0</v>
      </c>
      <c r="AO35">
        <v>50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3">
        <v>0.97</v>
      </c>
      <c r="I36" s="46">
        <v>0</v>
      </c>
      <c r="J36" s="46">
        <v>0</v>
      </c>
      <c r="K36" s="46">
        <v>48.28</v>
      </c>
      <c r="L36" s="46">
        <v>3</v>
      </c>
      <c r="M36" s="74">
        <v>0</v>
      </c>
      <c r="N36" s="73">
        <v>237.26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162.26</v>
      </c>
      <c r="X36">
        <v>0.97</v>
      </c>
      <c r="Y36">
        <v>0</v>
      </c>
      <c r="Z36">
        <v>0</v>
      </c>
      <c r="AA36">
        <v>50</v>
      </c>
      <c r="AB36">
        <v>3</v>
      </c>
      <c r="AC36">
        <v>0</v>
      </c>
      <c r="AD36">
        <v>25</v>
      </c>
      <c r="AE36">
        <v>0</v>
      </c>
      <c r="AF36">
        <v>0</v>
      </c>
      <c r="AG36">
        <v>50</v>
      </c>
      <c r="AH36">
        <v>0</v>
      </c>
      <c r="AI36">
        <v>0</v>
      </c>
      <c r="AJ36">
        <v>0</v>
      </c>
      <c r="AK36">
        <v>48.28</v>
      </c>
      <c r="AL36">
        <v>0</v>
      </c>
      <c r="AM36">
        <v>100</v>
      </c>
      <c r="AN36">
        <v>0</v>
      </c>
      <c r="AO36">
        <v>50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3">
        <v>0.97</v>
      </c>
      <c r="I37" s="46">
        <v>0</v>
      </c>
      <c r="J37" s="46">
        <v>0</v>
      </c>
      <c r="K37" s="46">
        <v>48.28</v>
      </c>
      <c r="L37" s="46">
        <v>3.69</v>
      </c>
      <c r="M37" s="74">
        <v>0</v>
      </c>
      <c r="N37" s="73">
        <v>237.26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162.26</v>
      </c>
      <c r="X37">
        <v>0.97</v>
      </c>
      <c r="Y37">
        <v>0</v>
      </c>
      <c r="Z37">
        <v>0</v>
      </c>
      <c r="AA37">
        <v>50</v>
      </c>
      <c r="AB37">
        <v>3.69</v>
      </c>
      <c r="AC37">
        <v>0</v>
      </c>
      <c r="AD37">
        <v>25</v>
      </c>
      <c r="AE37">
        <v>0</v>
      </c>
      <c r="AF37">
        <v>0</v>
      </c>
      <c r="AG37">
        <v>50</v>
      </c>
      <c r="AH37">
        <v>0</v>
      </c>
      <c r="AI37">
        <v>0</v>
      </c>
      <c r="AJ37">
        <v>0</v>
      </c>
      <c r="AK37">
        <v>48.28</v>
      </c>
      <c r="AL37">
        <v>0</v>
      </c>
      <c r="AM37">
        <v>100</v>
      </c>
      <c r="AN37">
        <v>0</v>
      </c>
      <c r="AO37">
        <v>50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48.28</v>
      </c>
      <c r="L38" s="46">
        <v>4.3099999999999996</v>
      </c>
      <c r="M38" s="74">
        <v>0</v>
      </c>
      <c r="N38" s="73">
        <v>237.26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162.26</v>
      </c>
      <c r="X38">
        <v>0.97</v>
      </c>
      <c r="Y38">
        <v>0</v>
      </c>
      <c r="Z38">
        <v>0</v>
      </c>
      <c r="AA38">
        <v>50</v>
      </c>
      <c r="AB38">
        <v>4.3099999999999996</v>
      </c>
      <c r="AC38">
        <v>0</v>
      </c>
      <c r="AD38">
        <v>25</v>
      </c>
      <c r="AE38">
        <v>0</v>
      </c>
      <c r="AF38">
        <v>0</v>
      </c>
      <c r="AG38">
        <v>50</v>
      </c>
      <c r="AH38">
        <v>0</v>
      </c>
      <c r="AI38">
        <v>0</v>
      </c>
      <c r="AJ38">
        <v>0</v>
      </c>
      <c r="AK38">
        <v>48.28</v>
      </c>
      <c r="AL38">
        <v>0</v>
      </c>
      <c r="AM38">
        <v>100</v>
      </c>
      <c r="AN38">
        <v>0</v>
      </c>
      <c r="AO38">
        <v>50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101.39</v>
      </c>
      <c r="L39" s="46">
        <v>4.95</v>
      </c>
      <c r="M39" s="74">
        <v>0</v>
      </c>
      <c r="N39" s="73">
        <v>237.26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162.26</v>
      </c>
      <c r="X39">
        <v>0.97</v>
      </c>
      <c r="Y39">
        <v>0</v>
      </c>
      <c r="Z39">
        <v>0</v>
      </c>
      <c r="AA39">
        <v>50</v>
      </c>
      <c r="AB39">
        <v>4.95</v>
      </c>
      <c r="AC39">
        <v>0</v>
      </c>
      <c r="AD39">
        <v>25</v>
      </c>
      <c r="AE39">
        <v>0</v>
      </c>
      <c r="AF39">
        <v>28.97</v>
      </c>
      <c r="AG39">
        <v>50</v>
      </c>
      <c r="AH39">
        <v>0</v>
      </c>
      <c r="AI39">
        <v>0</v>
      </c>
      <c r="AJ39">
        <v>0</v>
      </c>
      <c r="AK39">
        <v>48.28</v>
      </c>
      <c r="AL39">
        <v>0</v>
      </c>
      <c r="AM39">
        <v>100</v>
      </c>
      <c r="AN39">
        <v>0</v>
      </c>
      <c r="AO39">
        <v>50</v>
      </c>
      <c r="AP39">
        <v>0</v>
      </c>
      <c r="AQ39">
        <v>24.14</v>
      </c>
    </row>
    <row r="40" spans="1:43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101.39</v>
      </c>
      <c r="L40" s="46">
        <v>5.55</v>
      </c>
      <c r="M40" s="74">
        <v>0</v>
      </c>
      <c r="N40" s="73">
        <v>237.26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162.26</v>
      </c>
      <c r="X40">
        <v>0.97</v>
      </c>
      <c r="Y40">
        <v>0</v>
      </c>
      <c r="Z40">
        <v>0</v>
      </c>
      <c r="AA40">
        <v>50</v>
      </c>
      <c r="AB40">
        <v>5.55</v>
      </c>
      <c r="AC40">
        <v>0</v>
      </c>
      <c r="AD40">
        <v>25</v>
      </c>
      <c r="AE40">
        <v>0</v>
      </c>
      <c r="AF40">
        <v>28.97</v>
      </c>
      <c r="AG40">
        <v>50</v>
      </c>
      <c r="AH40">
        <v>0</v>
      </c>
      <c r="AI40">
        <v>0</v>
      </c>
      <c r="AJ40">
        <v>0</v>
      </c>
      <c r="AK40">
        <v>48.28</v>
      </c>
      <c r="AL40">
        <v>0</v>
      </c>
      <c r="AM40">
        <v>100</v>
      </c>
      <c r="AN40">
        <v>0</v>
      </c>
      <c r="AO40">
        <v>50</v>
      </c>
      <c r="AP40">
        <v>0</v>
      </c>
      <c r="AQ40">
        <v>24.14</v>
      </c>
    </row>
    <row r="41" spans="1:43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48.28</v>
      </c>
      <c r="L41" s="46">
        <v>6.12</v>
      </c>
      <c r="M41" s="74">
        <v>0</v>
      </c>
      <c r="N41" s="73">
        <v>237.26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162.26</v>
      </c>
      <c r="X41">
        <v>0.97</v>
      </c>
      <c r="Y41">
        <v>0</v>
      </c>
      <c r="Z41">
        <v>0</v>
      </c>
      <c r="AA41">
        <v>50</v>
      </c>
      <c r="AB41">
        <v>6.12</v>
      </c>
      <c r="AC41">
        <v>0</v>
      </c>
      <c r="AD41">
        <v>25</v>
      </c>
      <c r="AE41">
        <v>0</v>
      </c>
      <c r="AF41">
        <v>0</v>
      </c>
      <c r="AG41">
        <v>50</v>
      </c>
      <c r="AH41">
        <v>0</v>
      </c>
      <c r="AI41">
        <v>0</v>
      </c>
      <c r="AJ41">
        <v>0</v>
      </c>
      <c r="AK41">
        <v>48.28</v>
      </c>
      <c r="AL41">
        <v>0</v>
      </c>
      <c r="AM41">
        <v>100</v>
      </c>
      <c r="AN41">
        <v>0</v>
      </c>
      <c r="AO41">
        <v>50</v>
      </c>
      <c r="AP41">
        <v>0</v>
      </c>
      <c r="AQ41">
        <v>0</v>
      </c>
    </row>
    <row r="42" spans="1:43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48.28</v>
      </c>
      <c r="L42" s="46">
        <v>6.59</v>
      </c>
      <c r="M42" s="74">
        <v>0</v>
      </c>
      <c r="N42" s="73">
        <v>237.26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162.26</v>
      </c>
      <c r="X42">
        <v>0.97</v>
      </c>
      <c r="Y42">
        <v>0</v>
      </c>
      <c r="Z42">
        <v>0</v>
      </c>
      <c r="AA42">
        <v>50</v>
      </c>
      <c r="AB42">
        <v>6.59</v>
      </c>
      <c r="AC42">
        <v>0</v>
      </c>
      <c r="AD42">
        <v>25</v>
      </c>
      <c r="AE42">
        <v>0</v>
      </c>
      <c r="AF42">
        <v>0</v>
      </c>
      <c r="AG42">
        <v>50</v>
      </c>
      <c r="AH42">
        <v>0</v>
      </c>
      <c r="AI42">
        <v>0</v>
      </c>
      <c r="AJ42">
        <v>0</v>
      </c>
      <c r="AK42">
        <v>48.28</v>
      </c>
      <c r="AL42">
        <v>0</v>
      </c>
      <c r="AM42">
        <v>100</v>
      </c>
      <c r="AN42">
        <v>0</v>
      </c>
      <c r="AO42">
        <v>50</v>
      </c>
      <c r="AP42">
        <v>0</v>
      </c>
      <c r="AQ42">
        <v>0</v>
      </c>
    </row>
    <row r="43" spans="1:43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48.28</v>
      </c>
      <c r="L43" s="46">
        <v>7.09</v>
      </c>
      <c r="M43" s="74">
        <v>0</v>
      </c>
      <c r="N43" s="73">
        <v>237.26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162.26</v>
      </c>
      <c r="X43">
        <v>0.97</v>
      </c>
      <c r="Y43">
        <v>0</v>
      </c>
      <c r="Z43">
        <v>0</v>
      </c>
      <c r="AA43">
        <v>50</v>
      </c>
      <c r="AB43">
        <v>7.09</v>
      </c>
      <c r="AC43">
        <v>0</v>
      </c>
      <c r="AD43">
        <v>25</v>
      </c>
      <c r="AE43">
        <v>0</v>
      </c>
      <c r="AF43">
        <v>0</v>
      </c>
      <c r="AG43">
        <v>50</v>
      </c>
      <c r="AH43">
        <v>0</v>
      </c>
      <c r="AI43">
        <v>0</v>
      </c>
      <c r="AJ43">
        <v>0</v>
      </c>
      <c r="AK43">
        <v>48.28</v>
      </c>
      <c r="AL43">
        <v>0</v>
      </c>
      <c r="AM43">
        <v>100</v>
      </c>
      <c r="AN43">
        <v>0</v>
      </c>
      <c r="AO43">
        <v>50</v>
      </c>
      <c r="AP43">
        <v>0</v>
      </c>
      <c r="AQ43">
        <v>0</v>
      </c>
    </row>
    <row r="44" spans="1:43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48.28</v>
      </c>
      <c r="L44" s="46">
        <v>7.42</v>
      </c>
      <c r="M44" s="74">
        <v>0</v>
      </c>
      <c r="N44" s="73">
        <v>237.26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162.26</v>
      </c>
      <c r="X44">
        <v>0.97</v>
      </c>
      <c r="Y44">
        <v>0</v>
      </c>
      <c r="Z44">
        <v>0</v>
      </c>
      <c r="AA44">
        <v>50</v>
      </c>
      <c r="AB44">
        <v>7.42</v>
      </c>
      <c r="AC44">
        <v>0</v>
      </c>
      <c r="AD44">
        <v>25</v>
      </c>
      <c r="AE44">
        <v>0</v>
      </c>
      <c r="AF44">
        <v>0</v>
      </c>
      <c r="AG44">
        <v>50</v>
      </c>
      <c r="AH44">
        <v>0</v>
      </c>
      <c r="AI44">
        <v>0</v>
      </c>
      <c r="AJ44">
        <v>0</v>
      </c>
      <c r="AK44">
        <v>48.28</v>
      </c>
      <c r="AL44">
        <v>0</v>
      </c>
      <c r="AM44">
        <v>100</v>
      </c>
      <c r="AN44">
        <v>0</v>
      </c>
      <c r="AO44">
        <v>50</v>
      </c>
      <c r="AP44">
        <v>0</v>
      </c>
      <c r="AQ44">
        <v>0</v>
      </c>
    </row>
    <row r="45" spans="1:43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48.28</v>
      </c>
      <c r="L45" s="46">
        <v>7.7</v>
      </c>
      <c r="M45" s="74">
        <v>0</v>
      </c>
      <c r="N45" s="73">
        <v>237.26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162.26</v>
      </c>
      <c r="X45">
        <v>0.97</v>
      </c>
      <c r="Y45">
        <v>0</v>
      </c>
      <c r="Z45">
        <v>0</v>
      </c>
      <c r="AA45">
        <v>50</v>
      </c>
      <c r="AB45">
        <v>7.7</v>
      </c>
      <c r="AC45">
        <v>0</v>
      </c>
      <c r="AD45">
        <v>25</v>
      </c>
      <c r="AE45">
        <v>0</v>
      </c>
      <c r="AF45">
        <v>0</v>
      </c>
      <c r="AG45">
        <v>50</v>
      </c>
      <c r="AH45">
        <v>0</v>
      </c>
      <c r="AI45">
        <v>0</v>
      </c>
      <c r="AJ45">
        <v>0</v>
      </c>
      <c r="AK45">
        <v>48.28</v>
      </c>
      <c r="AL45">
        <v>0</v>
      </c>
      <c r="AM45">
        <v>100</v>
      </c>
      <c r="AN45">
        <v>0</v>
      </c>
      <c r="AO45">
        <v>50</v>
      </c>
      <c r="AP45">
        <v>0</v>
      </c>
      <c r="AQ45">
        <v>0</v>
      </c>
    </row>
    <row r="46" spans="1:43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48.28</v>
      </c>
      <c r="L46" s="46">
        <v>7.73</v>
      </c>
      <c r="M46" s="74">
        <v>0</v>
      </c>
      <c r="N46" s="73">
        <v>237.26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162.26</v>
      </c>
      <c r="X46">
        <v>0.97</v>
      </c>
      <c r="Y46">
        <v>0</v>
      </c>
      <c r="Z46">
        <v>0</v>
      </c>
      <c r="AA46">
        <v>50</v>
      </c>
      <c r="AB46">
        <v>7.73</v>
      </c>
      <c r="AC46">
        <v>0</v>
      </c>
      <c r="AD46">
        <v>25</v>
      </c>
      <c r="AE46">
        <v>0</v>
      </c>
      <c r="AF46">
        <v>0</v>
      </c>
      <c r="AG46">
        <v>50</v>
      </c>
      <c r="AH46">
        <v>0</v>
      </c>
      <c r="AI46">
        <v>0</v>
      </c>
      <c r="AJ46">
        <v>0</v>
      </c>
      <c r="AK46">
        <v>48.28</v>
      </c>
      <c r="AL46">
        <v>0</v>
      </c>
      <c r="AM46">
        <v>100</v>
      </c>
      <c r="AN46">
        <v>0</v>
      </c>
      <c r="AO46">
        <v>50</v>
      </c>
      <c r="AP46">
        <v>0</v>
      </c>
      <c r="AQ46">
        <v>0</v>
      </c>
    </row>
    <row r="47" spans="1:43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48.28</v>
      </c>
      <c r="L47" s="46">
        <v>7.73</v>
      </c>
      <c r="M47" s="74">
        <v>0</v>
      </c>
      <c r="N47" s="73">
        <v>237.26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162.26</v>
      </c>
      <c r="X47">
        <v>0.97</v>
      </c>
      <c r="Y47">
        <v>0</v>
      </c>
      <c r="Z47">
        <v>0</v>
      </c>
      <c r="AA47">
        <v>50</v>
      </c>
      <c r="AB47">
        <v>7.73</v>
      </c>
      <c r="AC47">
        <v>0</v>
      </c>
      <c r="AD47">
        <v>25</v>
      </c>
      <c r="AE47">
        <v>0</v>
      </c>
      <c r="AF47">
        <v>0</v>
      </c>
      <c r="AG47">
        <v>50</v>
      </c>
      <c r="AH47">
        <v>0</v>
      </c>
      <c r="AI47">
        <v>0</v>
      </c>
      <c r="AJ47">
        <v>0</v>
      </c>
      <c r="AK47">
        <v>48.28</v>
      </c>
      <c r="AL47">
        <v>0</v>
      </c>
      <c r="AM47">
        <v>100</v>
      </c>
      <c r="AN47">
        <v>0</v>
      </c>
      <c r="AO47">
        <v>50</v>
      </c>
      <c r="AP47">
        <v>0</v>
      </c>
      <c r="AQ47">
        <v>0</v>
      </c>
    </row>
    <row r="48" spans="1:43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48.28</v>
      </c>
      <c r="L48" s="46">
        <v>7.73</v>
      </c>
      <c r="M48" s="74">
        <v>0</v>
      </c>
      <c r="N48" s="73">
        <v>237.26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162.26</v>
      </c>
      <c r="X48">
        <v>0.97</v>
      </c>
      <c r="Y48">
        <v>0</v>
      </c>
      <c r="Z48">
        <v>0</v>
      </c>
      <c r="AA48">
        <v>50</v>
      </c>
      <c r="AB48">
        <v>7.73</v>
      </c>
      <c r="AC48">
        <v>0</v>
      </c>
      <c r="AD48">
        <v>25</v>
      </c>
      <c r="AE48">
        <v>0</v>
      </c>
      <c r="AF48">
        <v>0</v>
      </c>
      <c r="AG48">
        <v>50</v>
      </c>
      <c r="AH48">
        <v>0</v>
      </c>
      <c r="AI48">
        <v>0</v>
      </c>
      <c r="AJ48">
        <v>0</v>
      </c>
      <c r="AK48">
        <v>48.28</v>
      </c>
      <c r="AL48">
        <v>0</v>
      </c>
      <c r="AM48">
        <v>100</v>
      </c>
      <c r="AN48">
        <v>0</v>
      </c>
      <c r="AO48">
        <v>50</v>
      </c>
      <c r="AP48">
        <v>0</v>
      </c>
      <c r="AQ48">
        <v>0</v>
      </c>
    </row>
    <row r="49" spans="1:43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48.28</v>
      </c>
      <c r="L49" s="46">
        <v>7.73</v>
      </c>
      <c r="M49" s="74">
        <v>0</v>
      </c>
      <c r="N49" s="73">
        <v>237.26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162.26</v>
      </c>
      <c r="X49">
        <v>0.97</v>
      </c>
      <c r="Y49">
        <v>0</v>
      </c>
      <c r="Z49">
        <v>0</v>
      </c>
      <c r="AA49">
        <v>50</v>
      </c>
      <c r="AB49">
        <v>7.73</v>
      </c>
      <c r="AC49">
        <v>0</v>
      </c>
      <c r="AD49">
        <v>25</v>
      </c>
      <c r="AE49">
        <v>0</v>
      </c>
      <c r="AF49">
        <v>0</v>
      </c>
      <c r="AG49">
        <v>50</v>
      </c>
      <c r="AH49">
        <v>0</v>
      </c>
      <c r="AI49">
        <v>0</v>
      </c>
      <c r="AJ49">
        <v>0</v>
      </c>
      <c r="AK49">
        <v>48.28</v>
      </c>
      <c r="AL49">
        <v>0</v>
      </c>
      <c r="AM49">
        <v>100</v>
      </c>
      <c r="AN49">
        <v>0</v>
      </c>
      <c r="AO49">
        <v>50</v>
      </c>
      <c r="AP49">
        <v>0</v>
      </c>
      <c r="AQ49">
        <v>0</v>
      </c>
    </row>
    <row r="50" spans="1:43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48.28</v>
      </c>
      <c r="L50" s="46">
        <v>7.73</v>
      </c>
      <c r="M50" s="74">
        <v>0</v>
      </c>
      <c r="N50" s="73">
        <v>237.26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162.26</v>
      </c>
      <c r="X50">
        <v>0.97</v>
      </c>
      <c r="Y50">
        <v>0</v>
      </c>
      <c r="Z50">
        <v>0</v>
      </c>
      <c r="AA50">
        <v>50</v>
      </c>
      <c r="AB50">
        <v>7.73</v>
      </c>
      <c r="AC50">
        <v>0</v>
      </c>
      <c r="AD50">
        <v>25</v>
      </c>
      <c r="AE50">
        <v>0</v>
      </c>
      <c r="AF50">
        <v>0</v>
      </c>
      <c r="AG50">
        <v>50</v>
      </c>
      <c r="AH50">
        <v>0</v>
      </c>
      <c r="AI50">
        <v>0</v>
      </c>
      <c r="AJ50">
        <v>0</v>
      </c>
      <c r="AK50">
        <v>48.28</v>
      </c>
      <c r="AL50">
        <v>0</v>
      </c>
      <c r="AM50">
        <v>100</v>
      </c>
      <c r="AN50">
        <v>0</v>
      </c>
      <c r="AO50">
        <v>50</v>
      </c>
      <c r="AP50">
        <v>0</v>
      </c>
      <c r="AQ50">
        <v>0</v>
      </c>
    </row>
    <row r="51" spans="1:43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62.760000000000005</v>
      </c>
      <c r="L51" s="46">
        <v>7.73</v>
      </c>
      <c r="M51" s="74">
        <v>0</v>
      </c>
      <c r="N51" s="73">
        <v>237.26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162.26</v>
      </c>
      <c r="X51">
        <v>0.97</v>
      </c>
      <c r="Y51">
        <v>0</v>
      </c>
      <c r="Z51">
        <v>0</v>
      </c>
      <c r="AA51">
        <v>50</v>
      </c>
      <c r="AB51">
        <v>7.73</v>
      </c>
      <c r="AC51">
        <v>0</v>
      </c>
      <c r="AD51">
        <v>25</v>
      </c>
      <c r="AE51">
        <v>0</v>
      </c>
      <c r="AF51">
        <v>0</v>
      </c>
      <c r="AG51">
        <v>50</v>
      </c>
      <c r="AH51">
        <v>14.48</v>
      </c>
      <c r="AI51">
        <v>0</v>
      </c>
      <c r="AJ51">
        <v>0</v>
      </c>
      <c r="AK51">
        <v>48.28</v>
      </c>
      <c r="AL51">
        <v>0</v>
      </c>
      <c r="AM51">
        <v>100</v>
      </c>
      <c r="AN51">
        <v>0</v>
      </c>
      <c r="AO51">
        <v>50</v>
      </c>
      <c r="AP51">
        <v>0</v>
      </c>
      <c r="AQ51">
        <v>0</v>
      </c>
    </row>
    <row r="52" spans="1:43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62.760000000000005</v>
      </c>
      <c r="L52" s="46">
        <v>7.73</v>
      </c>
      <c r="M52" s="74">
        <v>0</v>
      </c>
      <c r="N52" s="73">
        <v>237.26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162.26</v>
      </c>
      <c r="X52">
        <v>0.97</v>
      </c>
      <c r="Y52">
        <v>0</v>
      </c>
      <c r="Z52">
        <v>0</v>
      </c>
      <c r="AA52">
        <v>50</v>
      </c>
      <c r="AB52">
        <v>7.73</v>
      </c>
      <c r="AC52">
        <v>0</v>
      </c>
      <c r="AD52">
        <v>25</v>
      </c>
      <c r="AE52">
        <v>0</v>
      </c>
      <c r="AF52">
        <v>0</v>
      </c>
      <c r="AG52">
        <v>50</v>
      </c>
      <c r="AH52">
        <v>14.48</v>
      </c>
      <c r="AI52">
        <v>0</v>
      </c>
      <c r="AJ52">
        <v>0</v>
      </c>
      <c r="AK52">
        <v>48.28</v>
      </c>
      <c r="AL52">
        <v>0</v>
      </c>
      <c r="AM52">
        <v>100</v>
      </c>
      <c r="AN52">
        <v>0</v>
      </c>
      <c r="AO52">
        <v>50</v>
      </c>
      <c r="AP52">
        <v>0</v>
      </c>
      <c r="AQ52">
        <v>0</v>
      </c>
    </row>
    <row r="53" spans="1:43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62.760000000000005</v>
      </c>
      <c r="L53" s="46">
        <v>8.31</v>
      </c>
      <c r="M53" s="74">
        <v>0</v>
      </c>
      <c r="N53" s="73">
        <v>237.26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162.26</v>
      </c>
      <c r="X53">
        <v>0.97</v>
      </c>
      <c r="Y53">
        <v>0</v>
      </c>
      <c r="Z53">
        <v>0</v>
      </c>
      <c r="AA53">
        <v>50</v>
      </c>
      <c r="AB53">
        <v>8.31</v>
      </c>
      <c r="AC53">
        <v>0</v>
      </c>
      <c r="AD53">
        <v>25</v>
      </c>
      <c r="AE53">
        <v>0</v>
      </c>
      <c r="AF53">
        <v>0</v>
      </c>
      <c r="AG53">
        <v>50</v>
      </c>
      <c r="AH53">
        <v>14.48</v>
      </c>
      <c r="AI53">
        <v>0</v>
      </c>
      <c r="AJ53">
        <v>0</v>
      </c>
      <c r="AK53">
        <v>48.28</v>
      </c>
      <c r="AL53">
        <v>0</v>
      </c>
      <c r="AM53">
        <v>100</v>
      </c>
      <c r="AN53">
        <v>0</v>
      </c>
      <c r="AO53">
        <v>50</v>
      </c>
      <c r="AP53">
        <v>0</v>
      </c>
      <c r="AQ53">
        <v>0</v>
      </c>
    </row>
    <row r="54" spans="1:43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62.760000000000005</v>
      </c>
      <c r="L54" s="46">
        <v>8.77</v>
      </c>
      <c r="M54" s="74">
        <v>0</v>
      </c>
      <c r="N54" s="73">
        <v>237.26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162.26</v>
      </c>
      <c r="X54">
        <v>0.97</v>
      </c>
      <c r="Y54">
        <v>0</v>
      </c>
      <c r="Z54">
        <v>0</v>
      </c>
      <c r="AA54">
        <v>50</v>
      </c>
      <c r="AB54">
        <v>8.77</v>
      </c>
      <c r="AC54">
        <v>0</v>
      </c>
      <c r="AD54">
        <v>25</v>
      </c>
      <c r="AE54">
        <v>0</v>
      </c>
      <c r="AF54">
        <v>0</v>
      </c>
      <c r="AG54">
        <v>50</v>
      </c>
      <c r="AH54">
        <v>14.48</v>
      </c>
      <c r="AI54">
        <v>0</v>
      </c>
      <c r="AJ54">
        <v>0</v>
      </c>
      <c r="AK54">
        <v>48.28</v>
      </c>
      <c r="AL54">
        <v>0</v>
      </c>
      <c r="AM54">
        <v>100</v>
      </c>
      <c r="AN54">
        <v>0</v>
      </c>
      <c r="AO54">
        <v>50</v>
      </c>
      <c r="AP54">
        <v>0</v>
      </c>
      <c r="AQ54">
        <v>0</v>
      </c>
    </row>
    <row r="55" spans="1:43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62.760000000000005</v>
      </c>
      <c r="L55" s="46">
        <v>8.86</v>
      </c>
      <c r="M55" s="74">
        <v>0</v>
      </c>
      <c r="N55" s="73">
        <v>237.26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162.26</v>
      </c>
      <c r="X55">
        <v>0.97</v>
      </c>
      <c r="Y55">
        <v>0</v>
      </c>
      <c r="Z55">
        <v>0</v>
      </c>
      <c r="AA55">
        <v>50</v>
      </c>
      <c r="AB55">
        <v>8.86</v>
      </c>
      <c r="AC55">
        <v>0</v>
      </c>
      <c r="AD55">
        <v>25</v>
      </c>
      <c r="AE55">
        <v>0</v>
      </c>
      <c r="AF55">
        <v>0</v>
      </c>
      <c r="AG55">
        <v>50</v>
      </c>
      <c r="AH55">
        <v>14.48</v>
      </c>
      <c r="AI55">
        <v>0</v>
      </c>
      <c r="AJ55">
        <v>0</v>
      </c>
      <c r="AK55">
        <v>48.28</v>
      </c>
      <c r="AL55">
        <v>0</v>
      </c>
      <c r="AM55">
        <v>100</v>
      </c>
      <c r="AN55">
        <v>0</v>
      </c>
      <c r="AO55">
        <v>50</v>
      </c>
      <c r="AP55">
        <v>0</v>
      </c>
      <c r="AQ55">
        <v>0</v>
      </c>
    </row>
    <row r="56" spans="1:43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62.760000000000005</v>
      </c>
      <c r="L56" s="46">
        <v>8.86</v>
      </c>
      <c r="M56" s="74">
        <v>0</v>
      </c>
      <c r="N56" s="73">
        <v>237.26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162.26</v>
      </c>
      <c r="X56">
        <v>0.97</v>
      </c>
      <c r="Y56">
        <v>0</v>
      </c>
      <c r="Z56">
        <v>0</v>
      </c>
      <c r="AA56">
        <v>50</v>
      </c>
      <c r="AB56">
        <v>8.86</v>
      </c>
      <c r="AC56">
        <v>0</v>
      </c>
      <c r="AD56">
        <v>25</v>
      </c>
      <c r="AE56">
        <v>0</v>
      </c>
      <c r="AF56">
        <v>0</v>
      </c>
      <c r="AG56">
        <v>50</v>
      </c>
      <c r="AH56">
        <v>14.48</v>
      </c>
      <c r="AI56">
        <v>0</v>
      </c>
      <c r="AJ56">
        <v>0</v>
      </c>
      <c r="AK56">
        <v>48.28</v>
      </c>
      <c r="AL56">
        <v>0</v>
      </c>
      <c r="AM56">
        <v>100</v>
      </c>
      <c r="AN56">
        <v>0</v>
      </c>
      <c r="AO56">
        <v>50</v>
      </c>
      <c r="AP56">
        <v>0</v>
      </c>
      <c r="AQ56">
        <v>0</v>
      </c>
    </row>
    <row r="57" spans="1:43">
      <c r="G57" t="s">
        <v>99</v>
      </c>
      <c r="H57" s="73">
        <v>0.97</v>
      </c>
      <c r="I57" s="46">
        <v>0</v>
      </c>
      <c r="J57" s="46">
        <v>0</v>
      </c>
      <c r="K57" s="46">
        <v>62.760000000000005</v>
      </c>
      <c r="L57" s="46">
        <v>8.94</v>
      </c>
      <c r="M57" s="74">
        <v>0</v>
      </c>
      <c r="N57" s="73">
        <v>237.26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162.26</v>
      </c>
      <c r="X57">
        <v>0.97</v>
      </c>
      <c r="Y57">
        <v>0</v>
      </c>
      <c r="Z57">
        <v>0</v>
      </c>
      <c r="AA57">
        <v>50</v>
      </c>
      <c r="AB57">
        <v>8.94</v>
      </c>
      <c r="AC57">
        <v>0</v>
      </c>
      <c r="AD57">
        <v>25</v>
      </c>
      <c r="AE57">
        <v>0</v>
      </c>
      <c r="AF57">
        <v>0</v>
      </c>
      <c r="AG57">
        <v>50</v>
      </c>
      <c r="AH57">
        <v>14.48</v>
      </c>
      <c r="AI57">
        <v>0</v>
      </c>
      <c r="AJ57">
        <v>0</v>
      </c>
      <c r="AK57">
        <v>48.28</v>
      </c>
      <c r="AL57">
        <v>0</v>
      </c>
      <c r="AM57">
        <v>100</v>
      </c>
      <c r="AN57">
        <v>0</v>
      </c>
      <c r="AO57">
        <v>50</v>
      </c>
      <c r="AP57">
        <v>0</v>
      </c>
      <c r="AQ57">
        <v>0</v>
      </c>
    </row>
    <row r="58" spans="1:43">
      <c r="G58" t="s">
        <v>100</v>
      </c>
      <c r="H58" s="73">
        <v>0.97</v>
      </c>
      <c r="I58" s="46">
        <v>0</v>
      </c>
      <c r="J58" s="46">
        <v>0</v>
      </c>
      <c r="K58" s="46">
        <v>62.760000000000005</v>
      </c>
      <c r="L58" s="46">
        <v>8.94</v>
      </c>
      <c r="M58" s="74">
        <v>0</v>
      </c>
      <c r="N58" s="73">
        <v>237.26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162.26</v>
      </c>
      <c r="X58">
        <v>0.97</v>
      </c>
      <c r="Y58">
        <v>0</v>
      </c>
      <c r="Z58">
        <v>0</v>
      </c>
      <c r="AA58">
        <v>50</v>
      </c>
      <c r="AB58">
        <v>8.94</v>
      </c>
      <c r="AC58">
        <v>0</v>
      </c>
      <c r="AD58">
        <v>25</v>
      </c>
      <c r="AE58">
        <v>0</v>
      </c>
      <c r="AF58">
        <v>0</v>
      </c>
      <c r="AG58">
        <v>50</v>
      </c>
      <c r="AH58">
        <v>14.48</v>
      </c>
      <c r="AI58">
        <v>0</v>
      </c>
      <c r="AJ58">
        <v>0</v>
      </c>
      <c r="AK58">
        <v>48.28</v>
      </c>
      <c r="AL58">
        <v>0</v>
      </c>
      <c r="AM58">
        <v>100</v>
      </c>
      <c r="AN58">
        <v>0</v>
      </c>
      <c r="AO58">
        <v>50</v>
      </c>
      <c r="AP58">
        <v>0</v>
      </c>
      <c r="AQ58">
        <v>0</v>
      </c>
    </row>
    <row r="59" spans="1:43">
      <c r="G59" t="s">
        <v>101</v>
      </c>
      <c r="H59" s="73">
        <v>0.97</v>
      </c>
      <c r="I59" s="46">
        <v>0</v>
      </c>
      <c r="J59" s="46">
        <v>0</v>
      </c>
      <c r="K59" s="46">
        <v>62.760000000000005</v>
      </c>
      <c r="L59" s="46">
        <v>8.94</v>
      </c>
      <c r="M59" s="74">
        <v>0</v>
      </c>
      <c r="N59" s="73">
        <v>237.26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162.26</v>
      </c>
      <c r="X59">
        <v>0.97</v>
      </c>
      <c r="Y59">
        <v>0</v>
      </c>
      <c r="Z59">
        <v>0</v>
      </c>
      <c r="AA59">
        <v>50</v>
      </c>
      <c r="AB59">
        <v>8.94</v>
      </c>
      <c r="AC59">
        <v>0</v>
      </c>
      <c r="AD59">
        <v>25</v>
      </c>
      <c r="AE59">
        <v>0</v>
      </c>
      <c r="AF59">
        <v>0</v>
      </c>
      <c r="AG59">
        <v>50</v>
      </c>
      <c r="AH59">
        <v>14.48</v>
      </c>
      <c r="AI59">
        <v>0</v>
      </c>
      <c r="AJ59">
        <v>0</v>
      </c>
      <c r="AK59">
        <v>48.28</v>
      </c>
      <c r="AL59">
        <v>0</v>
      </c>
      <c r="AM59">
        <v>100</v>
      </c>
      <c r="AN59">
        <v>0</v>
      </c>
      <c r="AO59">
        <v>50</v>
      </c>
      <c r="AP59">
        <v>0</v>
      </c>
      <c r="AQ59">
        <v>0</v>
      </c>
    </row>
    <row r="60" spans="1:43">
      <c r="G60" t="s">
        <v>102</v>
      </c>
      <c r="H60" s="73">
        <v>0.97</v>
      </c>
      <c r="I60" s="46">
        <v>0</v>
      </c>
      <c r="J60" s="46">
        <v>0</v>
      </c>
      <c r="K60" s="46">
        <v>62.760000000000005</v>
      </c>
      <c r="L60" s="46">
        <v>8.94</v>
      </c>
      <c r="M60" s="74">
        <v>0</v>
      </c>
      <c r="N60" s="73">
        <v>237.26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162.26</v>
      </c>
      <c r="X60">
        <v>0.97</v>
      </c>
      <c r="Y60">
        <v>0</v>
      </c>
      <c r="Z60">
        <v>0</v>
      </c>
      <c r="AA60">
        <v>50</v>
      </c>
      <c r="AB60">
        <v>8.94</v>
      </c>
      <c r="AC60">
        <v>0</v>
      </c>
      <c r="AD60">
        <v>25</v>
      </c>
      <c r="AE60">
        <v>0</v>
      </c>
      <c r="AF60">
        <v>0</v>
      </c>
      <c r="AG60">
        <v>50</v>
      </c>
      <c r="AH60">
        <v>14.48</v>
      </c>
      <c r="AI60">
        <v>0</v>
      </c>
      <c r="AJ60">
        <v>0</v>
      </c>
      <c r="AK60">
        <v>48.28</v>
      </c>
      <c r="AL60">
        <v>0</v>
      </c>
      <c r="AM60">
        <v>100</v>
      </c>
      <c r="AN60">
        <v>0</v>
      </c>
      <c r="AO60">
        <v>50</v>
      </c>
      <c r="AP60">
        <v>0</v>
      </c>
      <c r="AQ60">
        <v>0</v>
      </c>
    </row>
    <row r="61" spans="1:43">
      <c r="G61" t="s">
        <v>103</v>
      </c>
      <c r="H61" s="73">
        <v>0.97</v>
      </c>
      <c r="I61" s="46">
        <v>0</v>
      </c>
      <c r="J61" s="46">
        <v>0</v>
      </c>
      <c r="K61" s="46">
        <v>48.28</v>
      </c>
      <c r="L61" s="46">
        <v>8.94</v>
      </c>
      <c r="M61" s="74">
        <v>0</v>
      </c>
      <c r="N61" s="73">
        <v>237.26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162.26</v>
      </c>
      <c r="X61">
        <v>0.97</v>
      </c>
      <c r="Y61">
        <v>0</v>
      </c>
      <c r="Z61">
        <v>0</v>
      </c>
      <c r="AA61">
        <v>50</v>
      </c>
      <c r="AB61">
        <v>8.94</v>
      </c>
      <c r="AC61">
        <v>0</v>
      </c>
      <c r="AD61">
        <v>25</v>
      </c>
      <c r="AE61">
        <v>0</v>
      </c>
      <c r="AF61">
        <v>0</v>
      </c>
      <c r="AG61">
        <v>50</v>
      </c>
      <c r="AH61">
        <v>0</v>
      </c>
      <c r="AI61">
        <v>0</v>
      </c>
      <c r="AJ61">
        <v>0</v>
      </c>
      <c r="AK61">
        <v>48.28</v>
      </c>
      <c r="AL61">
        <v>0</v>
      </c>
      <c r="AM61">
        <v>100</v>
      </c>
      <c r="AN61">
        <v>0</v>
      </c>
      <c r="AO61">
        <v>50</v>
      </c>
      <c r="AP61">
        <v>0</v>
      </c>
      <c r="AQ61">
        <v>0</v>
      </c>
    </row>
    <row r="62" spans="1:43">
      <c r="G62" t="s">
        <v>104</v>
      </c>
      <c r="H62" s="73">
        <v>0.97</v>
      </c>
      <c r="I62" s="46">
        <v>0</v>
      </c>
      <c r="J62" s="46">
        <v>0</v>
      </c>
      <c r="K62" s="46">
        <v>48.28</v>
      </c>
      <c r="L62" s="46">
        <v>8.94</v>
      </c>
      <c r="M62" s="74">
        <v>0</v>
      </c>
      <c r="N62" s="73">
        <v>237.26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162.26</v>
      </c>
      <c r="X62">
        <v>0.97</v>
      </c>
      <c r="Y62">
        <v>0</v>
      </c>
      <c r="Z62">
        <v>0</v>
      </c>
      <c r="AA62">
        <v>50</v>
      </c>
      <c r="AB62">
        <v>8.94</v>
      </c>
      <c r="AC62">
        <v>0</v>
      </c>
      <c r="AD62">
        <v>25</v>
      </c>
      <c r="AE62">
        <v>0</v>
      </c>
      <c r="AF62">
        <v>0</v>
      </c>
      <c r="AG62">
        <v>50</v>
      </c>
      <c r="AH62">
        <v>0</v>
      </c>
      <c r="AI62">
        <v>0</v>
      </c>
      <c r="AJ62">
        <v>0</v>
      </c>
      <c r="AK62">
        <v>48.28</v>
      </c>
      <c r="AL62">
        <v>0</v>
      </c>
      <c r="AM62">
        <v>100</v>
      </c>
      <c r="AN62">
        <v>0</v>
      </c>
      <c r="AO62">
        <v>50</v>
      </c>
      <c r="AP62">
        <v>0</v>
      </c>
      <c r="AQ62">
        <v>0</v>
      </c>
    </row>
    <row r="63" spans="1:43">
      <c r="G63" t="s">
        <v>105</v>
      </c>
      <c r="H63" s="73">
        <v>0.77</v>
      </c>
      <c r="I63" s="46">
        <v>0</v>
      </c>
      <c r="J63" s="46">
        <v>0</v>
      </c>
      <c r="K63" s="46">
        <v>48.28</v>
      </c>
      <c r="L63" s="46">
        <v>7.19</v>
      </c>
      <c r="M63" s="74">
        <v>0</v>
      </c>
      <c r="N63" s="73">
        <v>237.26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162.26</v>
      </c>
      <c r="X63">
        <v>0.77</v>
      </c>
      <c r="Y63">
        <v>0</v>
      </c>
      <c r="Z63">
        <v>0</v>
      </c>
      <c r="AA63">
        <v>50</v>
      </c>
      <c r="AB63">
        <v>7.19</v>
      </c>
      <c r="AC63">
        <v>0</v>
      </c>
      <c r="AD63">
        <v>25</v>
      </c>
      <c r="AE63">
        <v>0</v>
      </c>
      <c r="AF63">
        <v>0</v>
      </c>
      <c r="AG63">
        <v>50</v>
      </c>
      <c r="AH63">
        <v>0</v>
      </c>
      <c r="AI63">
        <v>0</v>
      </c>
      <c r="AJ63">
        <v>0</v>
      </c>
      <c r="AK63">
        <v>48.28</v>
      </c>
      <c r="AL63">
        <v>0</v>
      </c>
      <c r="AM63">
        <v>100</v>
      </c>
      <c r="AN63">
        <v>0</v>
      </c>
      <c r="AO63">
        <v>50</v>
      </c>
      <c r="AP63">
        <v>0</v>
      </c>
      <c r="AQ63">
        <v>0</v>
      </c>
    </row>
    <row r="64" spans="1:43">
      <c r="G64" t="s">
        <v>106</v>
      </c>
      <c r="H64" s="73">
        <v>0.77</v>
      </c>
      <c r="I64" s="46">
        <v>0</v>
      </c>
      <c r="J64" s="46">
        <v>0</v>
      </c>
      <c r="K64" s="46">
        <v>48.28</v>
      </c>
      <c r="L64" s="46">
        <v>6.65</v>
      </c>
      <c r="M64" s="74">
        <v>0</v>
      </c>
      <c r="N64" s="73">
        <v>237.26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162.26</v>
      </c>
      <c r="X64">
        <v>0.77</v>
      </c>
      <c r="Y64">
        <v>0</v>
      </c>
      <c r="Z64">
        <v>0</v>
      </c>
      <c r="AA64">
        <v>50</v>
      </c>
      <c r="AB64">
        <v>6.65</v>
      </c>
      <c r="AC64">
        <v>0</v>
      </c>
      <c r="AD64">
        <v>25</v>
      </c>
      <c r="AE64">
        <v>0</v>
      </c>
      <c r="AF64">
        <v>0</v>
      </c>
      <c r="AG64">
        <v>50</v>
      </c>
      <c r="AH64">
        <v>0</v>
      </c>
      <c r="AI64">
        <v>0</v>
      </c>
      <c r="AJ64">
        <v>0</v>
      </c>
      <c r="AK64">
        <v>48.28</v>
      </c>
      <c r="AL64">
        <v>0</v>
      </c>
      <c r="AM64">
        <v>100</v>
      </c>
      <c r="AN64">
        <v>0</v>
      </c>
      <c r="AO64">
        <v>50</v>
      </c>
      <c r="AP64">
        <v>0</v>
      </c>
      <c r="AQ64">
        <v>0</v>
      </c>
    </row>
    <row r="65" spans="7:43">
      <c r="G65" t="s">
        <v>107</v>
      </c>
      <c r="H65" s="73">
        <v>0.77</v>
      </c>
      <c r="I65" s="46">
        <v>0</v>
      </c>
      <c r="J65" s="46">
        <v>0</v>
      </c>
      <c r="K65" s="46">
        <v>48.28</v>
      </c>
      <c r="L65" s="46">
        <v>5.82</v>
      </c>
      <c r="M65" s="74">
        <v>0</v>
      </c>
      <c r="N65" s="73">
        <v>237.26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162.26</v>
      </c>
      <c r="X65">
        <v>0.77</v>
      </c>
      <c r="Y65">
        <v>0</v>
      </c>
      <c r="Z65">
        <v>0</v>
      </c>
      <c r="AA65">
        <v>50</v>
      </c>
      <c r="AB65">
        <v>5.82</v>
      </c>
      <c r="AC65">
        <v>0</v>
      </c>
      <c r="AD65">
        <v>25</v>
      </c>
      <c r="AE65">
        <v>0</v>
      </c>
      <c r="AF65">
        <v>0</v>
      </c>
      <c r="AG65">
        <v>50</v>
      </c>
      <c r="AH65">
        <v>0</v>
      </c>
      <c r="AI65">
        <v>0</v>
      </c>
      <c r="AJ65">
        <v>0</v>
      </c>
      <c r="AK65">
        <v>48.28</v>
      </c>
      <c r="AL65">
        <v>0</v>
      </c>
      <c r="AM65">
        <v>100</v>
      </c>
      <c r="AN65">
        <v>0</v>
      </c>
      <c r="AO65">
        <v>50</v>
      </c>
      <c r="AP65">
        <v>0</v>
      </c>
      <c r="AQ65">
        <v>0</v>
      </c>
    </row>
    <row r="66" spans="7:43">
      <c r="G66" t="s">
        <v>108</v>
      </c>
      <c r="H66" s="73">
        <v>0.77</v>
      </c>
      <c r="I66" s="46">
        <v>0</v>
      </c>
      <c r="J66" s="46">
        <v>0</v>
      </c>
      <c r="K66" s="46">
        <v>48.28</v>
      </c>
      <c r="L66" s="46">
        <v>5.18</v>
      </c>
      <c r="M66" s="74">
        <v>0</v>
      </c>
      <c r="N66" s="73">
        <v>237.26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162.26</v>
      </c>
      <c r="X66">
        <v>0.77</v>
      </c>
      <c r="Y66">
        <v>0</v>
      </c>
      <c r="Z66">
        <v>0</v>
      </c>
      <c r="AA66">
        <v>50</v>
      </c>
      <c r="AB66">
        <v>5.18</v>
      </c>
      <c r="AC66">
        <v>0</v>
      </c>
      <c r="AD66">
        <v>25</v>
      </c>
      <c r="AE66">
        <v>0</v>
      </c>
      <c r="AF66">
        <v>0</v>
      </c>
      <c r="AG66">
        <v>50</v>
      </c>
      <c r="AH66">
        <v>0</v>
      </c>
      <c r="AI66">
        <v>0</v>
      </c>
      <c r="AJ66">
        <v>0</v>
      </c>
      <c r="AK66">
        <v>48.28</v>
      </c>
      <c r="AL66">
        <v>0</v>
      </c>
      <c r="AM66">
        <v>100</v>
      </c>
      <c r="AN66">
        <v>0</v>
      </c>
      <c r="AO66">
        <v>50</v>
      </c>
      <c r="AP66">
        <v>0</v>
      </c>
      <c r="AQ66">
        <v>0</v>
      </c>
    </row>
    <row r="67" spans="7:43">
      <c r="G67" t="s">
        <v>109</v>
      </c>
      <c r="H67" s="73">
        <v>0.53</v>
      </c>
      <c r="I67" s="46">
        <v>0</v>
      </c>
      <c r="J67" s="46">
        <v>0</v>
      </c>
      <c r="K67" s="46">
        <v>48.28</v>
      </c>
      <c r="L67" s="46">
        <v>4.91</v>
      </c>
      <c r="M67" s="74">
        <v>0</v>
      </c>
      <c r="N67" s="73">
        <v>237.26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162.26</v>
      </c>
      <c r="X67">
        <v>0.53</v>
      </c>
      <c r="Y67">
        <v>0</v>
      </c>
      <c r="Z67">
        <v>0</v>
      </c>
      <c r="AA67">
        <v>50</v>
      </c>
      <c r="AB67">
        <v>4.91</v>
      </c>
      <c r="AC67">
        <v>0</v>
      </c>
      <c r="AD67">
        <v>25</v>
      </c>
      <c r="AE67">
        <v>0</v>
      </c>
      <c r="AF67">
        <v>0</v>
      </c>
      <c r="AG67">
        <v>50</v>
      </c>
      <c r="AH67">
        <v>0</v>
      </c>
      <c r="AI67">
        <v>0</v>
      </c>
      <c r="AJ67">
        <v>0</v>
      </c>
      <c r="AK67">
        <v>48.28</v>
      </c>
      <c r="AL67">
        <v>0</v>
      </c>
      <c r="AM67">
        <v>100</v>
      </c>
      <c r="AN67">
        <v>0</v>
      </c>
      <c r="AO67">
        <v>50</v>
      </c>
      <c r="AP67">
        <v>0</v>
      </c>
      <c r="AQ67">
        <v>0</v>
      </c>
    </row>
    <row r="68" spans="7:43">
      <c r="G68" t="s">
        <v>110</v>
      </c>
      <c r="H68" s="73">
        <v>0.53</v>
      </c>
      <c r="I68" s="46">
        <v>0</v>
      </c>
      <c r="J68" s="46">
        <v>0</v>
      </c>
      <c r="K68" s="46">
        <v>48.28</v>
      </c>
      <c r="L68" s="46">
        <v>4.84</v>
      </c>
      <c r="M68" s="74">
        <v>0</v>
      </c>
      <c r="N68" s="73">
        <v>237.26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162.26</v>
      </c>
      <c r="X68">
        <v>0.53</v>
      </c>
      <c r="Y68">
        <v>0</v>
      </c>
      <c r="Z68">
        <v>0</v>
      </c>
      <c r="AA68">
        <v>50</v>
      </c>
      <c r="AB68">
        <v>4.84</v>
      </c>
      <c r="AC68">
        <v>0</v>
      </c>
      <c r="AD68">
        <v>25</v>
      </c>
      <c r="AE68">
        <v>0</v>
      </c>
      <c r="AF68">
        <v>0</v>
      </c>
      <c r="AG68">
        <v>50</v>
      </c>
      <c r="AH68">
        <v>0</v>
      </c>
      <c r="AI68">
        <v>0</v>
      </c>
      <c r="AJ68">
        <v>0</v>
      </c>
      <c r="AK68">
        <v>48.28</v>
      </c>
      <c r="AL68">
        <v>0</v>
      </c>
      <c r="AM68">
        <v>100</v>
      </c>
      <c r="AN68">
        <v>0</v>
      </c>
      <c r="AO68">
        <v>50</v>
      </c>
      <c r="AP68">
        <v>0</v>
      </c>
      <c r="AQ68">
        <v>0</v>
      </c>
    </row>
    <row r="69" spans="7:43">
      <c r="G69" t="s">
        <v>111</v>
      </c>
      <c r="H69" s="73">
        <v>0.53</v>
      </c>
      <c r="I69" s="46">
        <v>0</v>
      </c>
      <c r="J69" s="46">
        <v>0</v>
      </c>
      <c r="K69" s="46">
        <v>62.760000000000005</v>
      </c>
      <c r="L69" s="46">
        <v>3.35</v>
      </c>
      <c r="M69" s="74">
        <v>0</v>
      </c>
      <c r="N69" s="73">
        <v>237.26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162.26</v>
      </c>
      <c r="X69">
        <v>0.53</v>
      </c>
      <c r="Y69">
        <v>0</v>
      </c>
      <c r="Z69">
        <v>0</v>
      </c>
      <c r="AA69">
        <v>50</v>
      </c>
      <c r="AB69">
        <v>3.35</v>
      </c>
      <c r="AC69">
        <v>0</v>
      </c>
      <c r="AD69">
        <v>25</v>
      </c>
      <c r="AE69">
        <v>0</v>
      </c>
      <c r="AF69">
        <v>0</v>
      </c>
      <c r="AG69">
        <v>50</v>
      </c>
      <c r="AH69">
        <v>14.48</v>
      </c>
      <c r="AI69">
        <v>0</v>
      </c>
      <c r="AJ69">
        <v>0</v>
      </c>
      <c r="AK69">
        <v>48.28</v>
      </c>
      <c r="AL69">
        <v>0</v>
      </c>
      <c r="AM69">
        <v>100</v>
      </c>
      <c r="AN69">
        <v>0</v>
      </c>
      <c r="AO69">
        <v>50</v>
      </c>
      <c r="AP69">
        <v>0</v>
      </c>
      <c r="AQ69">
        <v>0</v>
      </c>
    </row>
    <row r="70" spans="7:43">
      <c r="G70" t="s">
        <v>112</v>
      </c>
      <c r="H70" s="73">
        <v>0.53</v>
      </c>
      <c r="I70" s="46">
        <v>0</v>
      </c>
      <c r="J70" s="46">
        <v>0</v>
      </c>
      <c r="K70" s="46">
        <v>62.760000000000005</v>
      </c>
      <c r="L70" s="46">
        <v>2.81</v>
      </c>
      <c r="M70" s="74">
        <v>0</v>
      </c>
      <c r="N70" s="73">
        <v>237.26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162.26</v>
      </c>
      <c r="X70">
        <v>0.53</v>
      </c>
      <c r="Y70">
        <v>0</v>
      </c>
      <c r="Z70">
        <v>0</v>
      </c>
      <c r="AA70">
        <v>50</v>
      </c>
      <c r="AB70">
        <v>2.81</v>
      </c>
      <c r="AC70">
        <v>0</v>
      </c>
      <c r="AD70">
        <v>25</v>
      </c>
      <c r="AE70">
        <v>0</v>
      </c>
      <c r="AF70">
        <v>0</v>
      </c>
      <c r="AG70">
        <v>50</v>
      </c>
      <c r="AH70">
        <v>14.48</v>
      </c>
      <c r="AI70">
        <v>0</v>
      </c>
      <c r="AJ70">
        <v>0</v>
      </c>
      <c r="AK70">
        <v>48.28</v>
      </c>
      <c r="AL70">
        <v>0</v>
      </c>
      <c r="AM70">
        <v>100</v>
      </c>
      <c r="AN70">
        <v>0</v>
      </c>
      <c r="AO70">
        <v>50</v>
      </c>
      <c r="AP70">
        <v>0</v>
      </c>
      <c r="AQ70">
        <v>0</v>
      </c>
    </row>
    <row r="71" spans="7:43">
      <c r="G71" t="s">
        <v>113</v>
      </c>
      <c r="H71" s="73">
        <v>0.53</v>
      </c>
      <c r="I71" s="46">
        <v>0</v>
      </c>
      <c r="J71" s="46">
        <v>0</v>
      </c>
      <c r="K71" s="46">
        <v>48.28</v>
      </c>
      <c r="L71" s="46">
        <v>2.1800000000000002</v>
      </c>
      <c r="M71" s="74">
        <v>0</v>
      </c>
      <c r="N71" s="73">
        <v>237.26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162.26</v>
      </c>
      <c r="X71">
        <v>0.53</v>
      </c>
      <c r="Y71">
        <v>0</v>
      </c>
      <c r="Z71">
        <v>0</v>
      </c>
      <c r="AA71">
        <v>50</v>
      </c>
      <c r="AB71">
        <v>2.1800000000000002</v>
      </c>
      <c r="AC71">
        <v>0</v>
      </c>
      <c r="AD71">
        <v>25</v>
      </c>
      <c r="AE71">
        <v>0</v>
      </c>
      <c r="AF71">
        <v>0</v>
      </c>
      <c r="AG71">
        <v>50</v>
      </c>
      <c r="AH71">
        <v>0</v>
      </c>
      <c r="AI71">
        <v>0</v>
      </c>
      <c r="AJ71">
        <v>0</v>
      </c>
      <c r="AK71">
        <v>48.28</v>
      </c>
      <c r="AL71">
        <v>0</v>
      </c>
      <c r="AM71">
        <v>100</v>
      </c>
      <c r="AN71">
        <v>0</v>
      </c>
      <c r="AO71">
        <v>50</v>
      </c>
      <c r="AP71">
        <v>0</v>
      </c>
      <c r="AQ71">
        <v>0</v>
      </c>
    </row>
    <row r="72" spans="7:43">
      <c r="G72" t="s">
        <v>114</v>
      </c>
      <c r="H72" s="73">
        <v>0.53</v>
      </c>
      <c r="I72" s="46">
        <v>0</v>
      </c>
      <c r="J72" s="46">
        <v>0</v>
      </c>
      <c r="K72" s="46">
        <v>48.28</v>
      </c>
      <c r="L72" s="46">
        <v>1.51</v>
      </c>
      <c r="M72" s="74">
        <v>0</v>
      </c>
      <c r="N72" s="73">
        <v>237.26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162.26</v>
      </c>
      <c r="X72">
        <v>0.53</v>
      </c>
      <c r="Y72">
        <v>0</v>
      </c>
      <c r="Z72">
        <v>0</v>
      </c>
      <c r="AA72">
        <v>50</v>
      </c>
      <c r="AB72">
        <v>1.51</v>
      </c>
      <c r="AC72">
        <v>0</v>
      </c>
      <c r="AD72">
        <v>25</v>
      </c>
      <c r="AE72">
        <v>0</v>
      </c>
      <c r="AF72">
        <v>0</v>
      </c>
      <c r="AG72">
        <v>50</v>
      </c>
      <c r="AH72">
        <v>0</v>
      </c>
      <c r="AI72">
        <v>0</v>
      </c>
      <c r="AJ72">
        <v>0</v>
      </c>
      <c r="AK72">
        <v>48.28</v>
      </c>
      <c r="AL72">
        <v>0</v>
      </c>
      <c r="AM72">
        <v>100</v>
      </c>
      <c r="AN72">
        <v>0</v>
      </c>
      <c r="AO72">
        <v>50</v>
      </c>
      <c r="AP72">
        <v>0</v>
      </c>
      <c r="AQ72">
        <v>0</v>
      </c>
    </row>
    <row r="73" spans="7:43">
      <c r="G73" t="s">
        <v>115</v>
      </c>
      <c r="H73" s="73">
        <v>0.53</v>
      </c>
      <c r="I73" s="46">
        <v>0</v>
      </c>
      <c r="J73" s="46">
        <v>0</v>
      </c>
      <c r="K73" s="46">
        <v>48.28</v>
      </c>
      <c r="L73" s="46">
        <v>0.98</v>
      </c>
      <c r="M73" s="74">
        <v>0</v>
      </c>
      <c r="N73" s="73">
        <v>237.26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162.26</v>
      </c>
      <c r="X73">
        <v>0.53</v>
      </c>
      <c r="Y73">
        <v>0</v>
      </c>
      <c r="Z73">
        <v>0</v>
      </c>
      <c r="AA73">
        <v>50</v>
      </c>
      <c r="AB73">
        <v>0.98</v>
      </c>
      <c r="AC73">
        <v>0</v>
      </c>
      <c r="AD73">
        <v>25</v>
      </c>
      <c r="AE73">
        <v>0</v>
      </c>
      <c r="AF73">
        <v>0</v>
      </c>
      <c r="AG73">
        <v>50</v>
      </c>
      <c r="AH73">
        <v>0</v>
      </c>
      <c r="AI73">
        <v>0</v>
      </c>
      <c r="AJ73">
        <v>0</v>
      </c>
      <c r="AK73">
        <v>48.28</v>
      </c>
      <c r="AL73">
        <v>0</v>
      </c>
      <c r="AM73">
        <v>100</v>
      </c>
      <c r="AN73">
        <v>0</v>
      </c>
      <c r="AO73">
        <v>50</v>
      </c>
      <c r="AP73">
        <v>0</v>
      </c>
      <c r="AQ73">
        <v>0</v>
      </c>
    </row>
    <row r="74" spans="7:43">
      <c r="G74" t="s">
        <v>116</v>
      </c>
      <c r="H74" s="73">
        <v>0.53</v>
      </c>
      <c r="I74" s="46">
        <v>0</v>
      </c>
      <c r="J74" s="46">
        <v>0</v>
      </c>
      <c r="K74" s="46">
        <v>48.28</v>
      </c>
      <c r="L74" s="46">
        <v>0.6</v>
      </c>
      <c r="M74" s="74">
        <v>0</v>
      </c>
      <c r="N74" s="73">
        <v>237.26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162.26</v>
      </c>
      <c r="X74">
        <v>0.53</v>
      </c>
      <c r="Y74">
        <v>0</v>
      </c>
      <c r="Z74">
        <v>0</v>
      </c>
      <c r="AA74">
        <v>50</v>
      </c>
      <c r="AB74">
        <v>0.6</v>
      </c>
      <c r="AC74">
        <v>0</v>
      </c>
      <c r="AD74">
        <v>25</v>
      </c>
      <c r="AE74">
        <v>0</v>
      </c>
      <c r="AF74">
        <v>0</v>
      </c>
      <c r="AG74">
        <v>50</v>
      </c>
      <c r="AH74">
        <v>0</v>
      </c>
      <c r="AI74">
        <v>0</v>
      </c>
      <c r="AJ74">
        <v>0</v>
      </c>
      <c r="AK74">
        <v>48.28</v>
      </c>
      <c r="AL74">
        <v>0</v>
      </c>
      <c r="AM74">
        <v>100</v>
      </c>
      <c r="AN74">
        <v>0</v>
      </c>
      <c r="AO74">
        <v>50</v>
      </c>
      <c r="AP74">
        <v>0</v>
      </c>
      <c r="AQ74">
        <v>0</v>
      </c>
    </row>
    <row r="75" spans="7:43">
      <c r="G75" t="s">
        <v>117</v>
      </c>
      <c r="H75" s="73">
        <v>19.84</v>
      </c>
      <c r="I75" s="46">
        <v>0</v>
      </c>
      <c r="J75" s="46">
        <v>0</v>
      </c>
      <c r="K75" s="46">
        <v>48.28</v>
      </c>
      <c r="L75" s="46">
        <v>0.3</v>
      </c>
      <c r="M75" s="74">
        <v>0</v>
      </c>
      <c r="N75" s="73">
        <v>289.37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81.61</v>
      </c>
      <c r="X75">
        <v>0.53</v>
      </c>
      <c r="Y75">
        <v>0</v>
      </c>
      <c r="Z75">
        <v>57.76</v>
      </c>
      <c r="AA75">
        <v>50</v>
      </c>
      <c r="AB75">
        <v>0.3</v>
      </c>
      <c r="AC75">
        <v>25</v>
      </c>
      <c r="AD75">
        <v>25</v>
      </c>
      <c r="AE75">
        <v>0</v>
      </c>
      <c r="AF75">
        <v>0</v>
      </c>
      <c r="AG75">
        <v>50</v>
      </c>
      <c r="AH75">
        <v>0</v>
      </c>
      <c r="AI75">
        <v>0</v>
      </c>
      <c r="AJ75">
        <v>0</v>
      </c>
      <c r="AK75">
        <v>48.28</v>
      </c>
      <c r="AL75">
        <v>0</v>
      </c>
      <c r="AM75">
        <v>100</v>
      </c>
      <c r="AN75">
        <v>19.309999999999999</v>
      </c>
      <c r="AO75">
        <v>100</v>
      </c>
      <c r="AP75">
        <v>0</v>
      </c>
      <c r="AQ75">
        <v>0</v>
      </c>
    </row>
    <row r="76" spans="7:43">
      <c r="G76" t="s">
        <v>118</v>
      </c>
      <c r="H76" s="73">
        <v>63.29</v>
      </c>
      <c r="I76" s="46">
        <v>0</v>
      </c>
      <c r="J76" s="46">
        <v>0</v>
      </c>
      <c r="K76" s="46">
        <v>48.28</v>
      </c>
      <c r="L76" s="46">
        <v>0</v>
      </c>
      <c r="M76" s="74">
        <v>0</v>
      </c>
      <c r="N76" s="73">
        <v>289.37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81.61</v>
      </c>
      <c r="X76">
        <v>0.53</v>
      </c>
      <c r="Y76">
        <v>0</v>
      </c>
      <c r="Z76">
        <v>57.76</v>
      </c>
      <c r="AA76">
        <v>50</v>
      </c>
      <c r="AB76">
        <v>0</v>
      </c>
      <c r="AC76">
        <v>25</v>
      </c>
      <c r="AD76">
        <v>25</v>
      </c>
      <c r="AE76">
        <v>0</v>
      </c>
      <c r="AF76">
        <v>0</v>
      </c>
      <c r="AG76">
        <v>50</v>
      </c>
      <c r="AH76">
        <v>0</v>
      </c>
      <c r="AI76">
        <v>0</v>
      </c>
      <c r="AJ76">
        <v>0</v>
      </c>
      <c r="AK76">
        <v>48.28</v>
      </c>
      <c r="AL76">
        <v>0</v>
      </c>
      <c r="AM76">
        <v>100</v>
      </c>
      <c r="AN76">
        <v>62.76</v>
      </c>
      <c r="AO76">
        <v>100</v>
      </c>
      <c r="AP76">
        <v>0</v>
      </c>
      <c r="AQ76">
        <v>0</v>
      </c>
    </row>
    <row r="77" spans="7:43">
      <c r="G77" t="s">
        <v>119</v>
      </c>
      <c r="H77" s="73">
        <v>68.11</v>
      </c>
      <c r="I77" s="46">
        <v>0</v>
      </c>
      <c r="J77" s="46">
        <v>0</v>
      </c>
      <c r="K77" s="46">
        <v>48.28</v>
      </c>
      <c r="L77" s="46">
        <v>0</v>
      </c>
      <c r="M77" s="74">
        <v>0</v>
      </c>
      <c r="N77" s="73">
        <v>289.37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81.61</v>
      </c>
      <c r="X77">
        <v>0.53</v>
      </c>
      <c r="Y77">
        <v>0</v>
      </c>
      <c r="Z77">
        <v>57.76</v>
      </c>
      <c r="AA77">
        <v>50</v>
      </c>
      <c r="AB77">
        <v>0</v>
      </c>
      <c r="AC77">
        <v>25</v>
      </c>
      <c r="AD77">
        <v>25</v>
      </c>
      <c r="AE77">
        <v>0</v>
      </c>
      <c r="AF77">
        <v>0</v>
      </c>
      <c r="AG77">
        <v>50</v>
      </c>
      <c r="AH77">
        <v>0</v>
      </c>
      <c r="AI77">
        <v>0</v>
      </c>
      <c r="AJ77">
        <v>0</v>
      </c>
      <c r="AK77">
        <v>48.28</v>
      </c>
      <c r="AL77">
        <v>0</v>
      </c>
      <c r="AM77">
        <v>100</v>
      </c>
      <c r="AN77">
        <v>67.58</v>
      </c>
      <c r="AO77">
        <v>100</v>
      </c>
      <c r="AP77">
        <v>0</v>
      </c>
      <c r="AQ77">
        <v>0</v>
      </c>
    </row>
    <row r="78" spans="7:43">
      <c r="G78" t="s">
        <v>120</v>
      </c>
      <c r="H78" s="73">
        <v>140.53</v>
      </c>
      <c r="I78" s="46">
        <v>0</v>
      </c>
      <c r="J78" s="46">
        <v>0</v>
      </c>
      <c r="K78" s="46">
        <v>48.28</v>
      </c>
      <c r="L78" s="46">
        <v>0</v>
      </c>
      <c r="M78" s="74">
        <v>0</v>
      </c>
      <c r="N78" s="73">
        <v>289.37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81.61</v>
      </c>
      <c r="X78">
        <v>0.53</v>
      </c>
      <c r="Y78">
        <v>0</v>
      </c>
      <c r="Z78">
        <v>57.76</v>
      </c>
      <c r="AA78">
        <v>50</v>
      </c>
      <c r="AB78">
        <v>0</v>
      </c>
      <c r="AC78">
        <v>25</v>
      </c>
      <c r="AD78">
        <v>25</v>
      </c>
      <c r="AE78">
        <v>0</v>
      </c>
      <c r="AF78">
        <v>0</v>
      </c>
      <c r="AG78">
        <v>50</v>
      </c>
      <c r="AH78">
        <v>0</v>
      </c>
      <c r="AI78">
        <v>0</v>
      </c>
      <c r="AJ78">
        <v>0</v>
      </c>
      <c r="AK78">
        <v>48.28</v>
      </c>
      <c r="AL78">
        <v>0</v>
      </c>
      <c r="AM78">
        <v>100</v>
      </c>
      <c r="AN78">
        <v>140</v>
      </c>
      <c r="AO78">
        <v>100</v>
      </c>
      <c r="AP78">
        <v>0</v>
      </c>
      <c r="AQ78">
        <v>0</v>
      </c>
    </row>
    <row r="79" spans="7:43">
      <c r="G79" t="s">
        <v>121</v>
      </c>
      <c r="H79" s="73">
        <v>77.86999999999999</v>
      </c>
      <c r="I79" s="46">
        <v>0</v>
      </c>
      <c r="J79" s="46">
        <v>0</v>
      </c>
      <c r="K79" s="46">
        <v>48.28</v>
      </c>
      <c r="L79" s="46">
        <v>0</v>
      </c>
      <c r="M79" s="74">
        <v>0</v>
      </c>
      <c r="N79" s="73">
        <v>289.37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81.61</v>
      </c>
      <c r="X79">
        <v>0.63</v>
      </c>
      <c r="Y79">
        <v>0</v>
      </c>
      <c r="Z79">
        <v>57.76</v>
      </c>
      <c r="AA79">
        <v>50</v>
      </c>
      <c r="AB79">
        <v>0</v>
      </c>
      <c r="AC79">
        <v>25</v>
      </c>
      <c r="AD79">
        <v>25</v>
      </c>
      <c r="AE79">
        <v>0</v>
      </c>
      <c r="AF79">
        <v>0</v>
      </c>
      <c r="AG79">
        <v>50</v>
      </c>
      <c r="AH79">
        <v>0</v>
      </c>
      <c r="AI79">
        <v>0</v>
      </c>
      <c r="AJ79">
        <v>0</v>
      </c>
      <c r="AK79">
        <v>48.28</v>
      </c>
      <c r="AL79">
        <v>0</v>
      </c>
      <c r="AM79">
        <v>100</v>
      </c>
      <c r="AN79">
        <v>77.239999999999995</v>
      </c>
      <c r="AO79">
        <v>100</v>
      </c>
      <c r="AP79">
        <v>0</v>
      </c>
      <c r="AQ79">
        <v>0</v>
      </c>
    </row>
    <row r="80" spans="7:43">
      <c r="G80" t="s">
        <v>122</v>
      </c>
      <c r="H80" s="73">
        <v>106.83</v>
      </c>
      <c r="I80" s="46">
        <v>0</v>
      </c>
      <c r="J80" s="46">
        <v>0</v>
      </c>
      <c r="K80" s="46">
        <v>48.28</v>
      </c>
      <c r="L80" s="46">
        <v>0</v>
      </c>
      <c r="M80" s="74">
        <v>0</v>
      </c>
      <c r="N80" s="73">
        <v>289.37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81.61</v>
      </c>
      <c r="X80">
        <v>0.63</v>
      </c>
      <c r="Y80">
        <v>0</v>
      </c>
      <c r="Z80">
        <v>57.76</v>
      </c>
      <c r="AA80">
        <v>50</v>
      </c>
      <c r="AB80">
        <v>0</v>
      </c>
      <c r="AC80">
        <v>25</v>
      </c>
      <c r="AD80">
        <v>25</v>
      </c>
      <c r="AE80">
        <v>0</v>
      </c>
      <c r="AF80">
        <v>0</v>
      </c>
      <c r="AG80">
        <v>50</v>
      </c>
      <c r="AH80">
        <v>0</v>
      </c>
      <c r="AI80">
        <v>0</v>
      </c>
      <c r="AJ80">
        <v>0</v>
      </c>
      <c r="AK80">
        <v>48.28</v>
      </c>
      <c r="AL80">
        <v>0</v>
      </c>
      <c r="AM80">
        <v>100</v>
      </c>
      <c r="AN80">
        <v>106.2</v>
      </c>
      <c r="AO80">
        <v>100</v>
      </c>
      <c r="AP80">
        <v>0</v>
      </c>
      <c r="AQ80">
        <v>0</v>
      </c>
    </row>
    <row r="81" spans="7:43">
      <c r="G81" t="s">
        <v>123</v>
      </c>
      <c r="H81" s="73">
        <v>116.49</v>
      </c>
      <c r="I81" s="46">
        <v>0</v>
      </c>
      <c r="J81" s="46">
        <v>0</v>
      </c>
      <c r="K81" s="46">
        <v>48.28</v>
      </c>
      <c r="L81" s="46">
        <v>0</v>
      </c>
      <c r="M81" s="74">
        <v>0</v>
      </c>
      <c r="N81" s="73">
        <v>289.37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81.61</v>
      </c>
      <c r="X81">
        <v>0.63</v>
      </c>
      <c r="Y81">
        <v>0</v>
      </c>
      <c r="Z81">
        <v>57.76</v>
      </c>
      <c r="AA81">
        <v>50</v>
      </c>
      <c r="AB81">
        <v>0</v>
      </c>
      <c r="AC81">
        <v>25</v>
      </c>
      <c r="AD81">
        <v>25</v>
      </c>
      <c r="AE81">
        <v>0</v>
      </c>
      <c r="AF81">
        <v>0</v>
      </c>
      <c r="AG81">
        <v>50</v>
      </c>
      <c r="AH81">
        <v>0</v>
      </c>
      <c r="AI81">
        <v>0</v>
      </c>
      <c r="AJ81">
        <v>0</v>
      </c>
      <c r="AK81">
        <v>48.28</v>
      </c>
      <c r="AL81">
        <v>0</v>
      </c>
      <c r="AM81">
        <v>100</v>
      </c>
      <c r="AN81">
        <v>115.86</v>
      </c>
      <c r="AO81">
        <v>100</v>
      </c>
      <c r="AP81">
        <v>0</v>
      </c>
      <c r="AQ81">
        <v>0</v>
      </c>
    </row>
    <row r="82" spans="7:43">
      <c r="G82" t="s">
        <v>124</v>
      </c>
      <c r="H82" s="73">
        <v>184.07</v>
      </c>
      <c r="I82" s="46">
        <v>0</v>
      </c>
      <c r="J82" s="46">
        <v>0</v>
      </c>
      <c r="K82" s="46">
        <v>48.28</v>
      </c>
      <c r="L82" s="46">
        <v>0</v>
      </c>
      <c r="M82" s="74">
        <v>0</v>
      </c>
      <c r="N82" s="73">
        <v>289.37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81.61</v>
      </c>
      <c r="X82">
        <v>0.63</v>
      </c>
      <c r="Y82">
        <v>0</v>
      </c>
      <c r="Z82">
        <v>57.76</v>
      </c>
      <c r="AA82">
        <v>50</v>
      </c>
      <c r="AB82">
        <v>0</v>
      </c>
      <c r="AC82">
        <v>25</v>
      </c>
      <c r="AD82">
        <v>25</v>
      </c>
      <c r="AE82">
        <v>0</v>
      </c>
      <c r="AF82">
        <v>0</v>
      </c>
      <c r="AG82">
        <v>50</v>
      </c>
      <c r="AH82">
        <v>0</v>
      </c>
      <c r="AI82">
        <v>0</v>
      </c>
      <c r="AJ82">
        <v>0</v>
      </c>
      <c r="AK82">
        <v>48.28</v>
      </c>
      <c r="AL82">
        <v>0</v>
      </c>
      <c r="AM82">
        <v>100</v>
      </c>
      <c r="AN82">
        <v>183.44</v>
      </c>
      <c r="AO82">
        <v>100</v>
      </c>
      <c r="AP82">
        <v>0</v>
      </c>
      <c r="AQ82">
        <v>0</v>
      </c>
    </row>
    <row r="83" spans="7:43">
      <c r="G83" t="s">
        <v>125</v>
      </c>
      <c r="H83" s="73">
        <v>169.59</v>
      </c>
      <c r="I83" s="46">
        <v>0</v>
      </c>
      <c r="J83" s="46">
        <v>0</v>
      </c>
      <c r="K83" s="46">
        <v>48.28</v>
      </c>
      <c r="L83" s="46">
        <v>0</v>
      </c>
      <c r="M83" s="74">
        <v>0</v>
      </c>
      <c r="N83" s="73">
        <v>289.37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81.61</v>
      </c>
      <c r="X83">
        <v>0.63</v>
      </c>
      <c r="Y83">
        <v>0</v>
      </c>
      <c r="Z83">
        <v>57.76</v>
      </c>
      <c r="AA83">
        <v>50</v>
      </c>
      <c r="AB83">
        <v>0</v>
      </c>
      <c r="AC83">
        <v>25</v>
      </c>
      <c r="AD83">
        <v>25</v>
      </c>
      <c r="AE83">
        <v>0</v>
      </c>
      <c r="AF83">
        <v>0</v>
      </c>
      <c r="AG83">
        <v>50</v>
      </c>
      <c r="AH83">
        <v>0</v>
      </c>
      <c r="AI83">
        <v>0</v>
      </c>
      <c r="AJ83">
        <v>0</v>
      </c>
      <c r="AK83">
        <v>48.28</v>
      </c>
      <c r="AL83">
        <v>0</v>
      </c>
      <c r="AM83">
        <v>200</v>
      </c>
      <c r="AN83">
        <v>168.96</v>
      </c>
      <c r="AO83">
        <v>100</v>
      </c>
      <c r="AP83">
        <v>0</v>
      </c>
      <c r="AQ83">
        <v>0</v>
      </c>
    </row>
    <row r="84" spans="7:43">
      <c r="G84" t="s">
        <v>126</v>
      </c>
      <c r="H84" s="73">
        <v>155.10999999999999</v>
      </c>
      <c r="I84" s="46">
        <v>0</v>
      </c>
      <c r="J84" s="46">
        <v>0</v>
      </c>
      <c r="K84" s="46">
        <v>48.28</v>
      </c>
      <c r="L84" s="46">
        <v>0</v>
      </c>
      <c r="M84" s="74">
        <v>0</v>
      </c>
      <c r="N84" s="73">
        <v>289.37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81.61</v>
      </c>
      <c r="X84">
        <v>0.63</v>
      </c>
      <c r="Y84">
        <v>0</v>
      </c>
      <c r="Z84">
        <v>57.76</v>
      </c>
      <c r="AA84">
        <v>50</v>
      </c>
      <c r="AB84">
        <v>0</v>
      </c>
      <c r="AC84">
        <v>25</v>
      </c>
      <c r="AD84">
        <v>25</v>
      </c>
      <c r="AE84">
        <v>0</v>
      </c>
      <c r="AF84">
        <v>0</v>
      </c>
      <c r="AG84">
        <v>50</v>
      </c>
      <c r="AH84">
        <v>0</v>
      </c>
      <c r="AI84">
        <v>0</v>
      </c>
      <c r="AJ84">
        <v>0</v>
      </c>
      <c r="AK84">
        <v>48.28</v>
      </c>
      <c r="AL84">
        <v>0</v>
      </c>
      <c r="AM84">
        <v>200</v>
      </c>
      <c r="AN84">
        <v>154.47999999999999</v>
      </c>
      <c r="AO84">
        <v>100</v>
      </c>
      <c r="AP84">
        <v>0</v>
      </c>
      <c r="AQ84">
        <v>0</v>
      </c>
    </row>
    <row r="85" spans="7:43">
      <c r="G85" t="s">
        <v>127</v>
      </c>
      <c r="H85" s="73">
        <v>130.97</v>
      </c>
      <c r="I85" s="46">
        <v>0</v>
      </c>
      <c r="J85" s="46">
        <v>0</v>
      </c>
      <c r="K85" s="46">
        <v>48.28</v>
      </c>
      <c r="L85" s="46">
        <v>0</v>
      </c>
      <c r="M85" s="74">
        <v>0</v>
      </c>
      <c r="N85" s="73">
        <v>289.37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81.61</v>
      </c>
      <c r="X85">
        <v>0.63</v>
      </c>
      <c r="Y85">
        <v>0</v>
      </c>
      <c r="Z85">
        <v>57.76</v>
      </c>
      <c r="AA85">
        <v>50</v>
      </c>
      <c r="AB85">
        <v>0</v>
      </c>
      <c r="AC85">
        <v>25</v>
      </c>
      <c r="AD85">
        <v>25</v>
      </c>
      <c r="AE85">
        <v>0</v>
      </c>
      <c r="AF85">
        <v>0</v>
      </c>
      <c r="AG85">
        <v>50</v>
      </c>
      <c r="AH85">
        <v>0</v>
      </c>
      <c r="AI85">
        <v>0</v>
      </c>
      <c r="AJ85">
        <v>0</v>
      </c>
      <c r="AK85">
        <v>48.28</v>
      </c>
      <c r="AL85">
        <v>0</v>
      </c>
      <c r="AM85">
        <v>200</v>
      </c>
      <c r="AN85">
        <v>130.34</v>
      </c>
      <c r="AO85">
        <v>100</v>
      </c>
      <c r="AP85">
        <v>0</v>
      </c>
      <c r="AQ85">
        <v>0</v>
      </c>
    </row>
    <row r="86" spans="7:43">
      <c r="G86" t="s">
        <v>128</v>
      </c>
      <c r="H86" s="73">
        <v>73.039999999999992</v>
      </c>
      <c r="I86" s="46">
        <v>0</v>
      </c>
      <c r="J86" s="46">
        <v>0</v>
      </c>
      <c r="K86" s="46">
        <v>48.28</v>
      </c>
      <c r="L86" s="46">
        <v>0</v>
      </c>
      <c r="M86" s="74">
        <v>0</v>
      </c>
      <c r="N86" s="73">
        <v>289.37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81.61</v>
      </c>
      <c r="X86">
        <v>0.63</v>
      </c>
      <c r="Y86">
        <v>0</v>
      </c>
      <c r="Z86">
        <v>57.76</v>
      </c>
      <c r="AA86">
        <v>50</v>
      </c>
      <c r="AB86">
        <v>0</v>
      </c>
      <c r="AC86">
        <v>25</v>
      </c>
      <c r="AD86">
        <v>25</v>
      </c>
      <c r="AE86">
        <v>0</v>
      </c>
      <c r="AF86">
        <v>0</v>
      </c>
      <c r="AG86">
        <v>50</v>
      </c>
      <c r="AH86">
        <v>0</v>
      </c>
      <c r="AI86">
        <v>0</v>
      </c>
      <c r="AJ86">
        <v>0</v>
      </c>
      <c r="AK86">
        <v>48.28</v>
      </c>
      <c r="AL86">
        <v>0</v>
      </c>
      <c r="AM86">
        <v>200</v>
      </c>
      <c r="AN86">
        <v>72.41</v>
      </c>
      <c r="AO86">
        <v>100</v>
      </c>
      <c r="AP86">
        <v>0</v>
      </c>
      <c r="AQ86">
        <v>0</v>
      </c>
    </row>
    <row r="87" spans="7:43">
      <c r="G87" t="s">
        <v>129</v>
      </c>
      <c r="H87" s="73">
        <v>53.730000000000004</v>
      </c>
      <c r="I87" s="46">
        <v>0</v>
      </c>
      <c r="J87" s="46">
        <v>0</v>
      </c>
      <c r="K87" s="46">
        <v>48.28</v>
      </c>
      <c r="L87" s="46">
        <v>0</v>
      </c>
      <c r="M87" s="74">
        <v>0</v>
      </c>
      <c r="N87" s="73">
        <v>289.37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81.61</v>
      </c>
      <c r="X87">
        <v>0.63</v>
      </c>
      <c r="Y87">
        <v>0</v>
      </c>
      <c r="Z87">
        <v>57.76</v>
      </c>
      <c r="AA87">
        <v>50</v>
      </c>
      <c r="AB87">
        <v>0</v>
      </c>
      <c r="AC87">
        <v>25</v>
      </c>
      <c r="AD87">
        <v>25</v>
      </c>
      <c r="AE87">
        <v>0</v>
      </c>
      <c r="AF87">
        <v>0</v>
      </c>
      <c r="AG87">
        <v>50</v>
      </c>
      <c r="AH87">
        <v>0</v>
      </c>
      <c r="AI87">
        <v>0</v>
      </c>
      <c r="AJ87">
        <v>0</v>
      </c>
      <c r="AK87">
        <v>48.28</v>
      </c>
      <c r="AL87">
        <v>0</v>
      </c>
      <c r="AM87">
        <v>200</v>
      </c>
      <c r="AN87">
        <v>53.1</v>
      </c>
      <c r="AO87">
        <v>100</v>
      </c>
      <c r="AP87">
        <v>0</v>
      </c>
      <c r="AQ87">
        <v>0</v>
      </c>
    </row>
    <row r="88" spans="7:43">
      <c r="G88" t="s">
        <v>130</v>
      </c>
      <c r="H88" s="73">
        <v>29.59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289.37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81.61</v>
      </c>
      <c r="X88">
        <v>0.63</v>
      </c>
      <c r="Y88">
        <v>0</v>
      </c>
      <c r="Z88">
        <v>57.76</v>
      </c>
      <c r="AA88">
        <v>50</v>
      </c>
      <c r="AB88">
        <v>0</v>
      </c>
      <c r="AC88">
        <v>25</v>
      </c>
      <c r="AD88">
        <v>25</v>
      </c>
      <c r="AE88">
        <v>0</v>
      </c>
      <c r="AF88">
        <v>0</v>
      </c>
      <c r="AG88">
        <v>50</v>
      </c>
      <c r="AH88">
        <v>0</v>
      </c>
      <c r="AI88">
        <v>0</v>
      </c>
      <c r="AJ88">
        <v>0</v>
      </c>
      <c r="AK88">
        <v>48.28</v>
      </c>
      <c r="AL88">
        <v>0</v>
      </c>
      <c r="AM88">
        <v>200</v>
      </c>
      <c r="AN88">
        <v>28.96</v>
      </c>
      <c r="AO88">
        <v>100</v>
      </c>
      <c r="AP88">
        <v>0</v>
      </c>
      <c r="AQ88">
        <v>0</v>
      </c>
    </row>
    <row r="89" spans="7:43">
      <c r="G89" t="s">
        <v>131</v>
      </c>
      <c r="H89" s="73">
        <v>0.63</v>
      </c>
      <c r="I89" s="46">
        <v>0</v>
      </c>
      <c r="J89" s="46">
        <v>0</v>
      </c>
      <c r="K89" s="46">
        <v>48.28</v>
      </c>
      <c r="L89" s="46">
        <v>0</v>
      </c>
      <c r="M89" s="74">
        <v>0</v>
      </c>
      <c r="N89" s="73">
        <v>289.37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81.61</v>
      </c>
      <c r="X89">
        <v>0.63</v>
      </c>
      <c r="Y89">
        <v>0</v>
      </c>
      <c r="Z89">
        <v>57.76</v>
      </c>
      <c r="AA89">
        <v>50</v>
      </c>
      <c r="AB89">
        <v>0</v>
      </c>
      <c r="AC89">
        <v>25</v>
      </c>
      <c r="AD89">
        <v>25</v>
      </c>
      <c r="AE89">
        <v>0</v>
      </c>
      <c r="AF89">
        <v>0</v>
      </c>
      <c r="AG89">
        <v>50</v>
      </c>
      <c r="AH89">
        <v>0</v>
      </c>
      <c r="AI89">
        <v>0</v>
      </c>
      <c r="AJ89">
        <v>0</v>
      </c>
      <c r="AK89">
        <v>48.28</v>
      </c>
      <c r="AL89">
        <v>0</v>
      </c>
      <c r="AM89">
        <v>200</v>
      </c>
      <c r="AN89">
        <v>0</v>
      </c>
      <c r="AO89">
        <v>100</v>
      </c>
      <c r="AP89">
        <v>0</v>
      </c>
      <c r="AQ89">
        <v>0</v>
      </c>
    </row>
    <row r="90" spans="7:43">
      <c r="G90" t="s">
        <v>132</v>
      </c>
      <c r="H90" s="73">
        <v>0.63</v>
      </c>
      <c r="I90" s="46">
        <v>0</v>
      </c>
      <c r="J90" s="46">
        <v>0</v>
      </c>
      <c r="K90" s="46">
        <v>48.28</v>
      </c>
      <c r="L90" s="46">
        <v>0</v>
      </c>
      <c r="M90" s="74">
        <v>0</v>
      </c>
      <c r="N90" s="73">
        <v>289.37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81.61</v>
      </c>
      <c r="X90">
        <v>0.63</v>
      </c>
      <c r="Y90">
        <v>0</v>
      </c>
      <c r="Z90">
        <v>57.76</v>
      </c>
      <c r="AA90">
        <v>50</v>
      </c>
      <c r="AB90">
        <v>0</v>
      </c>
      <c r="AC90">
        <v>25</v>
      </c>
      <c r="AD90">
        <v>25</v>
      </c>
      <c r="AE90">
        <v>0</v>
      </c>
      <c r="AF90">
        <v>0</v>
      </c>
      <c r="AG90">
        <v>50</v>
      </c>
      <c r="AH90">
        <v>0</v>
      </c>
      <c r="AI90">
        <v>0</v>
      </c>
      <c r="AJ90">
        <v>0</v>
      </c>
      <c r="AK90">
        <v>48.28</v>
      </c>
      <c r="AL90">
        <v>0</v>
      </c>
      <c r="AM90">
        <v>200</v>
      </c>
      <c r="AN90">
        <v>0</v>
      </c>
      <c r="AO90">
        <v>100</v>
      </c>
      <c r="AP90">
        <v>0</v>
      </c>
      <c r="AQ90">
        <v>0</v>
      </c>
    </row>
    <row r="91" spans="7:43">
      <c r="G91" t="s">
        <v>133</v>
      </c>
      <c r="H91" s="73">
        <v>0.53</v>
      </c>
      <c r="I91" s="46">
        <v>0</v>
      </c>
      <c r="J91" s="46">
        <v>0</v>
      </c>
      <c r="K91" s="46">
        <v>48.28</v>
      </c>
      <c r="L91" s="46">
        <v>0</v>
      </c>
      <c r="M91" s="74">
        <v>0</v>
      </c>
      <c r="N91" s="73">
        <v>343.86</v>
      </c>
      <c r="O91" s="46">
        <v>134.03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0.53</v>
      </c>
      <c r="Y91">
        <v>0</v>
      </c>
      <c r="Z91">
        <v>57.76</v>
      </c>
      <c r="AA91">
        <v>50</v>
      </c>
      <c r="AB91">
        <v>0</v>
      </c>
      <c r="AC91">
        <v>0</v>
      </c>
      <c r="AD91">
        <v>25</v>
      </c>
      <c r="AE91">
        <v>0</v>
      </c>
      <c r="AF91">
        <v>0</v>
      </c>
      <c r="AG91">
        <v>50</v>
      </c>
      <c r="AH91">
        <v>0</v>
      </c>
      <c r="AI91">
        <v>81.61</v>
      </c>
      <c r="AJ91">
        <v>0</v>
      </c>
      <c r="AK91">
        <v>48.28</v>
      </c>
      <c r="AL91">
        <v>79.489999999999995</v>
      </c>
      <c r="AM91">
        <v>200</v>
      </c>
      <c r="AN91">
        <v>0</v>
      </c>
      <c r="AO91">
        <v>100</v>
      </c>
      <c r="AP91">
        <v>34.03</v>
      </c>
      <c r="AQ91">
        <v>0</v>
      </c>
    </row>
    <row r="92" spans="7:43">
      <c r="G92" t="s">
        <v>134</v>
      </c>
      <c r="H92" s="73">
        <v>0.53</v>
      </c>
      <c r="I92" s="46">
        <v>0</v>
      </c>
      <c r="J92" s="46">
        <v>0</v>
      </c>
      <c r="K92" s="46">
        <v>48.28</v>
      </c>
      <c r="L92" s="46">
        <v>0</v>
      </c>
      <c r="M92" s="74">
        <v>0</v>
      </c>
      <c r="N92" s="73">
        <v>343.86</v>
      </c>
      <c r="O92" s="46">
        <v>134.03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0.53</v>
      </c>
      <c r="Y92">
        <v>0</v>
      </c>
      <c r="Z92">
        <v>57.76</v>
      </c>
      <c r="AA92">
        <v>50</v>
      </c>
      <c r="AB92">
        <v>0</v>
      </c>
      <c r="AC92">
        <v>0</v>
      </c>
      <c r="AD92">
        <v>25</v>
      </c>
      <c r="AE92">
        <v>0</v>
      </c>
      <c r="AF92">
        <v>0</v>
      </c>
      <c r="AG92">
        <v>50</v>
      </c>
      <c r="AH92">
        <v>0</v>
      </c>
      <c r="AI92">
        <v>81.61</v>
      </c>
      <c r="AJ92">
        <v>0</v>
      </c>
      <c r="AK92">
        <v>48.28</v>
      </c>
      <c r="AL92">
        <v>79.489999999999995</v>
      </c>
      <c r="AM92">
        <v>200</v>
      </c>
      <c r="AN92">
        <v>0</v>
      </c>
      <c r="AO92">
        <v>100</v>
      </c>
      <c r="AP92">
        <v>34.03</v>
      </c>
      <c r="AQ92">
        <v>0</v>
      </c>
    </row>
    <row r="93" spans="7:43">
      <c r="G93" t="s">
        <v>135</v>
      </c>
      <c r="H93" s="73">
        <v>0.53</v>
      </c>
      <c r="I93" s="46">
        <v>0</v>
      </c>
      <c r="J93" s="46">
        <v>0</v>
      </c>
      <c r="K93" s="46">
        <v>48.28</v>
      </c>
      <c r="L93" s="46">
        <v>0</v>
      </c>
      <c r="M93" s="74">
        <v>0</v>
      </c>
      <c r="N93" s="73">
        <v>343.86</v>
      </c>
      <c r="O93" s="46">
        <v>134.03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0.53</v>
      </c>
      <c r="Y93">
        <v>0</v>
      </c>
      <c r="Z93">
        <v>57.76</v>
      </c>
      <c r="AA93">
        <v>50</v>
      </c>
      <c r="AB93">
        <v>0</v>
      </c>
      <c r="AC93">
        <v>0</v>
      </c>
      <c r="AD93">
        <v>25</v>
      </c>
      <c r="AE93">
        <v>0</v>
      </c>
      <c r="AF93">
        <v>0</v>
      </c>
      <c r="AG93">
        <v>50</v>
      </c>
      <c r="AH93">
        <v>0</v>
      </c>
      <c r="AI93">
        <v>81.61</v>
      </c>
      <c r="AJ93">
        <v>0</v>
      </c>
      <c r="AK93">
        <v>48.28</v>
      </c>
      <c r="AL93">
        <v>79.489999999999995</v>
      </c>
      <c r="AM93">
        <v>200</v>
      </c>
      <c r="AN93">
        <v>0</v>
      </c>
      <c r="AO93">
        <v>100</v>
      </c>
      <c r="AP93">
        <v>34.03</v>
      </c>
      <c r="AQ93">
        <v>0</v>
      </c>
    </row>
    <row r="94" spans="7:43">
      <c r="G94" t="s">
        <v>136</v>
      </c>
      <c r="H94" s="73">
        <v>0.53</v>
      </c>
      <c r="I94" s="46">
        <v>0</v>
      </c>
      <c r="J94" s="46">
        <v>0</v>
      </c>
      <c r="K94" s="46">
        <v>48.28</v>
      </c>
      <c r="L94" s="46">
        <v>0</v>
      </c>
      <c r="M94" s="74">
        <v>0</v>
      </c>
      <c r="N94" s="73">
        <v>343.86</v>
      </c>
      <c r="O94" s="46">
        <v>134.03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0.53</v>
      </c>
      <c r="Y94">
        <v>0</v>
      </c>
      <c r="Z94">
        <v>57.76</v>
      </c>
      <c r="AA94">
        <v>50</v>
      </c>
      <c r="AB94">
        <v>0</v>
      </c>
      <c r="AC94">
        <v>0</v>
      </c>
      <c r="AD94">
        <v>25</v>
      </c>
      <c r="AE94">
        <v>0</v>
      </c>
      <c r="AF94">
        <v>0</v>
      </c>
      <c r="AG94">
        <v>50</v>
      </c>
      <c r="AH94">
        <v>0</v>
      </c>
      <c r="AI94">
        <v>81.61</v>
      </c>
      <c r="AJ94">
        <v>0</v>
      </c>
      <c r="AK94">
        <v>48.28</v>
      </c>
      <c r="AL94">
        <v>79.489999999999995</v>
      </c>
      <c r="AM94">
        <v>200</v>
      </c>
      <c r="AN94">
        <v>0</v>
      </c>
      <c r="AO94">
        <v>100</v>
      </c>
      <c r="AP94">
        <v>34.03</v>
      </c>
      <c r="AQ94">
        <v>0</v>
      </c>
    </row>
    <row r="95" spans="7:43">
      <c r="G95" t="s">
        <v>137</v>
      </c>
      <c r="H95" s="73">
        <v>0.48</v>
      </c>
      <c r="I95" s="46">
        <v>0</v>
      </c>
      <c r="J95" s="46">
        <v>0</v>
      </c>
      <c r="K95" s="46">
        <v>48.28</v>
      </c>
      <c r="L95" s="46">
        <v>0</v>
      </c>
      <c r="M95" s="74">
        <v>0</v>
      </c>
      <c r="N95" s="73">
        <v>286.10000000000002</v>
      </c>
      <c r="O95" s="46">
        <v>134.03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0</v>
      </c>
      <c r="Z95">
        <v>0</v>
      </c>
      <c r="AA95">
        <v>50</v>
      </c>
      <c r="AB95">
        <v>0</v>
      </c>
      <c r="AC95">
        <v>0</v>
      </c>
      <c r="AD95">
        <v>25</v>
      </c>
      <c r="AE95">
        <v>0</v>
      </c>
      <c r="AF95">
        <v>0</v>
      </c>
      <c r="AG95">
        <v>50</v>
      </c>
      <c r="AH95">
        <v>0</v>
      </c>
      <c r="AI95">
        <v>81.61</v>
      </c>
      <c r="AJ95">
        <v>0</v>
      </c>
      <c r="AK95">
        <v>48.28</v>
      </c>
      <c r="AL95">
        <v>79.489999999999995</v>
      </c>
      <c r="AM95">
        <v>200</v>
      </c>
      <c r="AN95">
        <v>0</v>
      </c>
      <c r="AO95">
        <v>100</v>
      </c>
      <c r="AP95">
        <v>34.03</v>
      </c>
      <c r="AQ95">
        <v>0</v>
      </c>
    </row>
    <row r="96" spans="7:43">
      <c r="G96" t="s">
        <v>138</v>
      </c>
      <c r="H96" s="73">
        <v>0.48</v>
      </c>
      <c r="I96" s="46">
        <v>0</v>
      </c>
      <c r="J96" s="46">
        <v>0</v>
      </c>
      <c r="K96" s="46">
        <v>48.28</v>
      </c>
      <c r="L96" s="46">
        <v>0</v>
      </c>
      <c r="M96" s="74">
        <v>0</v>
      </c>
      <c r="N96" s="73">
        <v>286.10000000000002</v>
      </c>
      <c r="O96" s="46">
        <v>134.03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0</v>
      </c>
      <c r="Z96">
        <v>0</v>
      </c>
      <c r="AA96">
        <v>50</v>
      </c>
      <c r="AB96">
        <v>0</v>
      </c>
      <c r="AC96">
        <v>0</v>
      </c>
      <c r="AD96">
        <v>25</v>
      </c>
      <c r="AE96">
        <v>0</v>
      </c>
      <c r="AF96">
        <v>0</v>
      </c>
      <c r="AG96">
        <v>50</v>
      </c>
      <c r="AH96">
        <v>0</v>
      </c>
      <c r="AI96">
        <v>81.61</v>
      </c>
      <c r="AJ96">
        <v>0</v>
      </c>
      <c r="AK96">
        <v>48.28</v>
      </c>
      <c r="AL96">
        <v>79.489999999999995</v>
      </c>
      <c r="AM96">
        <v>200</v>
      </c>
      <c r="AN96">
        <v>0</v>
      </c>
      <c r="AO96">
        <v>100</v>
      </c>
      <c r="AP96">
        <v>34.03</v>
      </c>
      <c r="AQ96">
        <v>0</v>
      </c>
    </row>
    <row r="97" spans="1:133">
      <c r="G97" t="s">
        <v>139</v>
      </c>
      <c r="H97" s="73">
        <v>0.48</v>
      </c>
      <c r="I97" s="46">
        <v>0</v>
      </c>
      <c r="J97" s="46">
        <v>0</v>
      </c>
      <c r="K97" s="46">
        <v>48.28</v>
      </c>
      <c r="L97" s="46">
        <v>0</v>
      </c>
      <c r="M97" s="74">
        <v>0</v>
      </c>
      <c r="N97" s="73">
        <v>286.10000000000002</v>
      </c>
      <c r="O97" s="46">
        <v>134.03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0</v>
      </c>
      <c r="Z97">
        <v>0</v>
      </c>
      <c r="AA97">
        <v>50</v>
      </c>
      <c r="AB97">
        <v>0</v>
      </c>
      <c r="AC97">
        <v>0</v>
      </c>
      <c r="AD97">
        <v>25</v>
      </c>
      <c r="AE97">
        <v>0</v>
      </c>
      <c r="AF97">
        <v>0</v>
      </c>
      <c r="AG97">
        <v>50</v>
      </c>
      <c r="AH97">
        <v>0</v>
      </c>
      <c r="AI97">
        <v>81.61</v>
      </c>
      <c r="AJ97">
        <v>0</v>
      </c>
      <c r="AK97">
        <v>48.28</v>
      </c>
      <c r="AL97">
        <v>79.489999999999995</v>
      </c>
      <c r="AM97">
        <v>200</v>
      </c>
      <c r="AN97">
        <v>0</v>
      </c>
      <c r="AO97">
        <v>100</v>
      </c>
      <c r="AP97">
        <v>34.03</v>
      </c>
      <c r="AQ97">
        <v>0</v>
      </c>
    </row>
    <row r="98" spans="1:133">
      <c r="G98" t="s">
        <v>140</v>
      </c>
      <c r="H98" s="73">
        <v>0.48</v>
      </c>
      <c r="I98" s="46">
        <v>0</v>
      </c>
      <c r="J98" s="46">
        <v>0</v>
      </c>
      <c r="K98" s="46">
        <v>48.28</v>
      </c>
      <c r="L98" s="46">
        <v>0</v>
      </c>
      <c r="M98" s="74">
        <v>0</v>
      </c>
      <c r="N98" s="73">
        <v>286.10000000000002</v>
      </c>
      <c r="O98" s="46">
        <v>134.03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0</v>
      </c>
      <c r="Z98">
        <v>0</v>
      </c>
      <c r="AA98">
        <v>50</v>
      </c>
      <c r="AB98">
        <v>0</v>
      </c>
      <c r="AC98">
        <v>0</v>
      </c>
      <c r="AD98">
        <v>25</v>
      </c>
      <c r="AE98">
        <v>0</v>
      </c>
      <c r="AF98">
        <v>0</v>
      </c>
      <c r="AG98">
        <v>50</v>
      </c>
      <c r="AH98">
        <v>0</v>
      </c>
      <c r="AI98">
        <v>81.61</v>
      </c>
      <c r="AJ98">
        <v>0</v>
      </c>
      <c r="AK98">
        <v>48.28</v>
      </c>
      <c r="AL98">
        <v>79.489999999999995</v>
      </c>
      <c r="AM98">
        <v>200</v>
      </c>
      <c r="AN98">
        <v>0</v>
      </c>
      <c r="AO98">
        <v>100</v>
      </c>
      <c r="AP98">
        <v>34.03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0.36066000000000004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1.2287150000000009</v>
      </c>
      <c r="L99" s="69">
        <f t="shared" si="1"/>
        <v>6.3050000000000009E-2</v>
      </c>
      <c r="M99" s="69">
        <f t="shared" si="1"/>
        <v>0</v>
      </c>
      <c r="N99" s="68">
        <f t="shared" si="1"/>
        <v>6.0511599999999968</v>
      </c>
      <c r="O99" s="69">
        <f t="shared" si="1"/>
        <v>3.0739900000000016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2.2735600000000029</v>
      </c>
      <c r="X99">
        <f t="shared" si="1"/>
        <v>1.5500000000000005E-2</v>
      </c>
      <c r="Y99">
        <f t="shared" si="1"/>
        <v>0.40175</v>
      </c>
      <c r="Z99">
        <f t="shared" si="1"/>
        <v>0.2888</v>
      </c>
      <c r="AA99">
        <f t="shared" si="1"/>
        <v>1.2</v>
      </c>
      <c r="AB99">
        <f t="shared" si="1"/>
        <v>6.3050000000000009E-2</v>
      </c>
      <c r="AC99">
        <f t="shared" si="1"/>
        <v>0.1</v>
      </c>
      <c r="AD99">
        <f t="shared" si="1"/>
        <v>0.6</v>
      </c>
      <c r="AE99">
        <f t="shared" si="1"/>
        <v>0</v>
      </c>
      <c r="AF99">
        <f t="shared" si="1"/>
        <v>1.4485E-2</v>
      </c>
      <c r="AG99">
        <f t="shared" si="1"/>
        <v>1.2</v>
      </c>
      <c r="AH99">
        <f t="shared" si="1"/>
        <v>4.3439999999999999E-2</v>
      </c>
      <c r="AI99">
        <f t="shared" si="1"/>
        <v>0.6528799999999999</v>
      </c>
      <c r="AJ99">
        <f t="shared" si="1"/>
        <v>0</v>
      </c>
      <c r="AK99">
        <f t="shared" si="1"/>
        <v>1.1587200000000011</v>
      </c>
      <c r="AL99">
        <f t="shared" si="1"/>
        <v>0.6359199999999996</v>
      </c>
      <c r="AM99">
        <f t="shared" si="1"/>
        <v>3.4</v>
      </c>
      <c r="AN99">
        <f t="shared" si="1"/>
        <v>0.34515999999999997</v>
      </c>
      <c r="AO99">
        <f t="shared" si="1"/>
        <v>1.5</v>
      </c>
      <c r="AP99">
        <f t="shared" si="1"/>
        <v>0.27223999999999982</v>
      </c>
      <c r="AQ99">
        <f t="shared" si="1"/>
        <v>1.2070000000000001E-2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546</v>
      </c>
      <c r="AD100" t="s">
        <v>548</v>
      </c>
      <c r="AE100" t="s">
        <v>550</v>
      </c>
      <c r="AF100" t="s">
        <v>552</v>
      </c>
      <c r="AG100" t="s">
        <v>553</v>
      </c>
      <c r="AH100" t="s">
        <v>555</v>
      </c>
      <c r="AI100" t="s">
        <v>556</v>
      </c>
      <c r="AJ100" t="s">
        <v>558</v>
      </c>
      <c r="AK100" t="s">
        <v>560</v>
      </c>
      <c r="AL100" t="s">
        <v>561</v>
      </c>
      <c r="AM100" t="s">
        <v>563</v>
      </c>
      <c r="AN100" t="s">
        <v>565</v>
      </c>
      <c r="AO100" t="s">
        <v>566</v>
      </c>
      <c r="AP100" t="s">
        <v>567</v>
      </c>
      <c r="AQ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569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35.72</v>
      </c>
      <c r="I3" s="53">
        <v>14.48</v>
      </c>
      <c r="J3" s="53">
        <v>90.76</v>
      </c>
      <c r="K3" s="53">
        <v>0</v>
      </c>
      <c r="L3" s="53">
        <v>0.97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569</v>
      </c>
      <c r="U3" s="73">
        <v>141.93</v>
      </c>
      <c r="V3" s="74">
        <v>0</v>
      </c>
      <c r="W3">
        <v>35.72</v>
      </c>
      <c r="X3">
        <v>14.48</v>
      </c>
      <c r="Y3">
        <v>0</v>
      </c>
      <c r="Z3">
        <v>0.97</v>
      </c>
      <c r="AA3">
        <v>0</v>
      </c>
      <c r="AB3">
        <v>90.76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9.66</v>
      </c>
      <c r="J4" s="46">
        <v>79.16</v>
      </c>
      <c r="K4" s="46">
        <v>0</v>
      </c>
      <c r="L4" s="46">
        <v>0.97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89.79</v>
      </c>
      <c r="V4" s="74">
        <v>0</v>
      </c>
      <c r="W4">
        <v>0</v>
      </c>
      <c r="X4">
        <v>9.66</v>
      </c>
      <c r="Y4">
        <v>0</v>
      </c>
      <c r="Z4">
        <v>0.97</v>
      </c>
      <c r="AA4">
        <v>0</v>
      </c>
      <c r="AB4">
        <v>79.16</v>
      </c>
    </row>
    <row r="5" spans="1:28">
      <c r="G5" t="s">
        <v>47</v>
      </c>
      <c r="H5" s="73">
        <v>0</v>
      </c>
      <c r="I5" s="46">
        <v>14.48</v>
      </c>
      <c r="J5" s="46">
        <v>59.86</v>
      </c>
      <c r="K5" s="46">
        <v>0</v>
      </c>
      <c r="L5" s="46">
        <v>0.97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75.31</v>
      </c>
      <c r="V5" s="74">
        <v>-0.2</v>
      </c>
      <c r="W5">
        <v>0</v>
      </c>
      <c r="X5">
        <v>14.48</v>
      </c>
      <c r="Y5">
        <v>-0.2</v>
      </c>
      <c r="Z5">
        <v>0.97</v>
      </c>
      <c r="AA5">
        <v>0</v>
      </c>
      <c r="AB5">
        <v>59.86</v>
      </c>
    </row>
    <row r="6" spans="1:28">
      <c r="G6" t="s">
        <v>48</v>
      </c>
      <c r="H6" s="73">
        <v>0</v>
      </c>
      <c r="I6" s="46">
        <v>24.14</v>
      </c>
      <c r="J6" s="46">
        <v>78.2</v>
      </c>
      <c r="K6" s="46">
        <v>0</v>
      </c>
      <c r="L6" s="46">
        <v>0.39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102.73</v>
      </c>
      <c r="V6" s="74">
        <v>-0.2</v>
      </c>
      <c r="W6">
        <v>0</v>
      </c>
      <c r="X6">
        <v>24.14</v>
      </c>
      <c r="Y6">
        <v>-0.2</v>
      </c>
      <c r="Z6">
        <v>0.39</v>
      </c>
      <c r="AA6">
        <v>0</v>
      </c>
      <c r="AB6">
        <v>78.2</v>
      </c>
    </row>
    <row r="7" spans="1:28">
      <c r="G7" t="s">
        <v>49</v>
      </c>
      <c r="H7" s="73">
        <v>0</v>
      </c>
      <c r="I7" s="46">
        <v>24.14</v>
      </c>
      <c r="J7" s="46">
        <v>68.540000000000006</v>
      </c>
      <c r="K7" s="46">
        <v>0</v>
      </c>
      <c r="L7" s="46">
        <v>0.39</v>
      </c>
      <c r="M7" s="74">
        <v>0</v>
      </c>
      <c r="N7" s="73">
        <v>-10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93.07</v>
      </c>
      <c r="V7" s="74">
        <v>-10.199999999999999</v>
      </c>
      <c r="W7">
        <v>-10</v>
      </c>
      <c r="X7">
        <v>24.14</v>
      </c>
      <c r="Y7">
        <v>-0.2</v>
      </c>
      <c r="Z7">
        <v>0.39</v>
      </c>
      <c r="AA7">
        <v>0</v>
      </c>
      <c r="AB7">
        <v>68.540000000000006</v>
      </c>
    </row>
    <row r="8" spans="1:28">
      <c r="G8" t="s">
        <v>50</v>
      </c>
      <c r="H8" s="73">
        <v>0</v>
      </c>
      <c r="I8" s="46">
        <v>28.97</v>
      </c>
      <c r="J8" s="46">
        <v>59.85</v>
      </c>
      <c r="K8" s="46">
        <v>0</v>
      </c>
      <c r="L8" s="46">
        <v>0.39</v>
      </c>
      <c r="M8" s="74">
        <v>0</v>
      </c>
      <c r="N8" s="73">
        <v>-21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89.21</v>
      </c>
      <c r="V8" s="74">
        <v>-21.2</v>
      </c>
      <c r="W8">
        <v>-21</v>
      </c>
      <c r="X8">
        <v>28.97</v>
      </c>
      <c r="Y8">
        <v>-0.2</v>
      </c>
      <c r="Z8">
        <v>0.39</v>
      </c>
      <c r="AA8">
        <v>0</v>
      </c>
      <c r="AB8">
        <v>59.85</v>
      </c>
    </row>
    <row r="9" spans="1:28">
      <c r="G9" t="s">
        <v>51</v>
      </c>
      <c r="H9" s="73">
        <v>25.1</v>
      </c>
      <c r="I9" s="46">
        <v>0</v>
      </c>
      <c r="J9" s="46">
        <v>55.03</v>
      </c>
      <c r="K9" s="46">
        <v>0</v>
      </c>
      <c r="L9" s="46">
        <v>0.39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80.52</v>
      </c>
      <c r="V9" s="74">
        <v>-0.2</v>
      </c>
      <c r="W9">
        <v>25.1</v>
      </c>
      <c r="X9">
        <v>0</v>
      </c>
      <c r="Y9">
        <v>-0.2</v>
      </c>
      <c r="Z9">
        <v>0.39</v>
      </c>
      <c r="AA9">
        <v>0</v>
      </c>
      <c r="AB9">
        <v>55.03</v>
      </c>
    </row>
    <row r="10" spans="1:28">
      <c r="G10" t="s">
        <v>52</v>
      </c>
      <c r="H10" s="73">
        <v>19.309999999999999</v>
      </c>
      <c r="I10" s="46">
        <v>0</v>
      </c>
      <c r="J10" s="46">
        <v>51.17</v>
      </c>
      <c r="K10" s="46">
        <v>0</v>
      </c>
      <c r="L10" s="46">
        <v>0.39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70.87</v>
      </c>
      <c r="V10" s="74">
        <v>-0.2</v>
      </c>
      <c r="W10">
        <v>19.309999999999999</v>
      </c>
      <c r="X10">
        <v>0</v>
      </c>
      <c r="Y10">
        <v>-0.2</v>
      </c>
      <c r="Z10">
        <v>0.39</v>
      </c>
      <c r="AA10">
        <v>0</v>
      </c>
      <c r="AB10">
        <v>51.17</v>
      </c>
    </row>
    <row r="11" spans="1:28">
      <c r="G11" t="s">
        <v>53</v>
      </c>
      <c r="H11" s="73">
        <v>34.76</v>
      </c>
      <c r="I11" s="46">
        <v>0</v>
      </c>
      <c r="J11" s="46">
        <v>36.68</v>
      </c>
      <c r="K11" s="46">
        <v>0</v>
      </c>
      <c r="L11" s="46">
        <v>0.39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71.83</v>
      </c>
      <c r="V11" s="74">
        <v>-0.2</v>
      </c>
      <c r="W11">
        <v>34.76</v>
      </c>
      <c r="X11">
        <v>0</v>
      </c>
      <c r="Y11">
        <v>-0.2</v>
      </c>
      <c r="Z11">
        <v>0.39</v>
      </c>
      <c r="AA11">
        <v>0</v>
      </c>
      <c r="AB11">
        <v>36.68</v>
      </c>
    </row>
    <row r="12" spans="1:28">
      <c r="G12" t="s">
        <v>54</v>
      </c>
      <c r="H12" s="73">
        <v>28</v>
      </c>
      <c r="I12" s="46">
        <v>0</v>
      </c>
      <c r="J12" s="46">
        <v>56.96</v>
      </c>
      <c r="K12" s="46">
        <v>0</v>
      </c>
      <c r="L12" s="46">
        <v>0.39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85.35</v>
      </c>
      <c r="V12" s="74">
        <v>-0.2</v>
      </c>
      <c r="W12">
        <v>28</v>
      </c>
      <c r="X12">
        <v>0</v>
      </c>
      <c r="Y12">
        <v>-0.2</v>
      </c>
      <c r="Z12">
        <v>0.39</v>
      </c>
      <c r="AA12">
        <v>0</v>
      </c>
      <c r="AB12">
        <v>56.96</v>
      </c>
    </row>
    <row r="13" spans="1:28">
      <c r="G13" t="s">
        <v>55</v>
      </c>
      <c r="H13" s="73">
        <v>23.17</v>
      </c>
      <c r="I13" s="46">
        <v>0</v>
      </c>
      <c r="J13" s="46">
        <v>52.14</v>
      </c>
      <c r="K13" s="46">
        <v>0</v>
      </c>
      <c r="L13" s="46">
        <v>1.45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76.760000000000005</v>
      </c>
      <c r="V13" s="74">
        <v>-0.2</v>
      </c>
      <c r="W13">
        <v>23.17</v>
      </c>
      <c r="X13">
        <v>0</v>
      </c>
      <c r="Y13">
        <v>-0.2</v>
      </c>
      <c r="Z13">
        <v>1.45</v>
      </c>
      <c r="AA13">
        <v>0</v>
      </c>
      <c r="AB13">
        <v>52.14</v>
      </c>
    </row>
    <row r="14" spans="1:28">
      <c r="G14" t="s">
        <v>56</v>
      </c>
      <c r="H14" s="73">
        <v>21.24</v>
      </c>
      <c r="I14" s="46">
        <v>0</v>
      </c>
      <c r="J14" s="46">
        <v>49.24</v>
      </c>
      <c r="K14" s="46">
        <v>0</v>
      </c>
      <c r="L14" s="46">
        <v>1.45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71.930000000000007</v>
      </c>
      <c r="V14" s="74">
        <v>-0.2</v>
      </c>
      <c r="W14">
        <v>21.24</v>
      </c>
      <c r="X14">
        <v>0</v>
      </c>
      <c r="Y14">
        <v>-0.2</v>
      </c>
      <c r="Z14">
        <v>1.45</v>
      </c>
      <c r="AA14">
        <v>0</v>
      </c>
      <c r="AB14">
        <v>49.24</v>
      </c>
    </row>
    <row r="15" spans="1:28">
      <c r="G15" t="s">
        <v>57</v>
      </c>
      <c r="H15" s="73">
        <v>0</v>
      </c>
      <c r="I15" s="46">
        <v>0</v>
      </c>
      <c r="J15" s="46">
        <v>41.51</v>
      </c>
      <c r="K15" s="46">
        <v>0</v>
      </c>
      <c r="L15" s="46">
        <v>1.45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42.96</v>
      </c>
      <c r="V15" s="74">
        <v>-0.2</v>
      </c>
      <c r="W15">
        <v>0</v>
      </c>
      <c r="X15">
        <v>0</v>
      </c>
      <c r="Y15">
        <v>-0.2</v>
      </c>
      <c r="Z15">
        <v>1.45</v>
      </c>
      <c r="AA15">
        <v>0</v>
      </c>
      <c r="AB15">
        <v>41.51</v>
      </c>
    </row>
    <row r="16" spans="1:28">
      <c r="G16" t="s">
        <v>58</v>
      </c>
      <c r="H16" s="73">
        <v>0</v>
      </c>
      <c r="I16" s="46">
        <v>0</v>
      </c>
      <c r="J16" s="46">
        <v>38.619999999999997</v>
      </c>
      <c r="K16" s="46">
        <v>0</v>
      </c>
      <c r="L16" s="46">
        <v>1.45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40.07</v>
      </c>
      <c r="V16" s="74">
        <v>-0.2</v>
      </c>
      <c r="W16">
        <v>0</v>
      </c>
      <c r="X16">
        <v>0</v>
      </c>
      <c r="Y16">
        <v>-0.2</v>
      </c>
      <c r="Z16">
        <v>1.45</v>
      </c>
      <c r="AA16">
        <v>0</v>
      </c>
      <c r="AB16">
        <v>38.619999999999997</v>
      </c>
    </row>
    <row r="17" spans="7:28">
      <c r="G17" t="s">
        <v>59</v>
      </c>
      <c r="H17" s="73">
        <v>29.93</v>
      </c>
      <c r="I17" s="46">
        <v>9.66</v>
      </c>
      <c r="J17" s="46">
        <v>45.37</v>
      </c>
      <c r="K17" s="46">
        <v>0</v>
      </c>
      <c r="L17" s="46">
        <v>1.45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86.41</v>
      </c>
      <c r="V17" s="74">
        <v>-0.2</v>
      </c>
      <c r="W17">
        <v>29.93</v>
      </c>
      <c r="X17">
        <v>9.66</v>
      </c>
      <c r="Y17">
        <v>-0.2</v>
      </c>
      <c r="Z17">
        <v>1.45</v>
      </c>
      <c r="AA17">
        <v>0</v>
      </c>
      <c r="AB17">
        <v>45.37</v>
      </c>
    </row>
    <row r="18" spans="7:28">
      <c r="G18" t="s">
        <v>60</v>
      </c>
      <c r="H18" s="73">
        <v>39.590000000000003</v>
      </c>
      <c r="I18" s="46">
        <v>14.48</v>
      </c>
      <c r="J18" s="46">
        <v>44.41</v>
      </c>
      <c r="K18" s="46">
        <v>0</v>
      </c>
      <c r="L18" s="46">
        <v>1.45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99.93</v>
      </c>
      <c r="V18" s="74">
        <v>-0.2</v>
      </c>
      <c r="W18">
        <v>39.590000000000003</v>
      </c>
      <c r="X18">
        <v>14.48</v>
      </c>
      <c r="Y18">
        <v>-0.2</v>
      </c>
      <c r="Z18">
        <v>1.45</v>
      </c>
      <c r="AA18">
        <v>0</v>
      </c>
      <c r="AB18">
        <v>44.41</v>
      </c>
    </row>
    <row r="19" spans="7:28">
      <c r="G19" t="s">
        <v>61</v>
      </c>
      <c r="H19" s="73">
        <v>67.59</v>
      </c>
      <c r="I19" s="46">
        <v>9.66</v>
      </c>
      <c r="J19" s="46">
        <v>33.79</v>
      </c>
      <c r="K19" s="46">
        <v>0</v>
      </c>
      <c r="L19" s="46">
        <v>1.83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112.87</v>
      </c>
      <c r="V19" s="74">
        <v>-0.2</v>
      </c>
      <c r="W19">
        <v>67.59</v>
      </c>
      <c r="X19">
        <v>9.66</v>
      </c>
      <c r="Y19">
        <v>-0.2</v>
      </c>
      <c r="Z19">
        <v>1.83</v>
      </c>
      <c r="AA19">
        <v>0</v>
      </c>
      <c r="AB19">
        <v>33.79</v>
      </c>
    </row>
    <row r="20" spans="7:28">
      <c r="G20" t="s">
        <v>62</v>
      </c>
      <c r="H20" s="73">
        <v>93.65</v>
      </c>
      <c r="I20" s="46">
        <v>19.309999999999999</v>
      </c>
      <c r="J20" s="46">
        <v>38.619999999999997</v>
      </c>
      <c r="K20" s="46">
        <v>0</v>
      </c>
      <c r="L20" s="46">
        <v>2.2200000000000002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153.80000000000001</v>
      </c>
      <c r="V20" s="74">
        <v>-0.2</v>
      </c>
      <c r="W20">
        <v>93.65</v>
      </c>
      <c r="X20">
        <v>19.309999999999999</v>
      </c>
      <c r="Y20">
        <v>-0.2</v>
      </c>
      <c r="Z20">
        <v>2.2200000000000002</v>
      </c>
      <c r="AA20">
        <v>0</v>
      </c>
      <c r="AB20">
        <v>38.619999999999997</v>
      </c>
    </row>
    <row r="21" spans="7:28">
      <c r="G21" t="s">
        <v>63</v>
      </c>
      <c r="H21" s="73">
        <v>54.07</v>
      </c>
      <c r="I21" s="46">
        <v>4.83</v>
      </c>
      <c r="J21" s="46">
        <v>38.619999999999997</v>
      </c>
      <c r="K21" s="46">
        <v>0</v>
      </c>
      <c r="L21" s="46">
        <v>2.99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100.51</v>
      </c>
      <c r="V21" s="74">
        <v>-0.2</v>
      </c>
      <c r="W21">
        <v>54.07</v>
      </c>
      <c r="X21">
        <v>4.83</v>
      </c>
      <c r="Y21">
        <v>-0.2</v>
      </c>
      <c r="Z21">
        <v>2.99</v>
      </c>
      <c r="AA21">
        <v>0</v>
      </c>
      <c r="AB21">
        <v>38.619999999999997</v>
      </c>
    </row>
    <row r="22" spans="7:28">
      <c r="G22" t="s">
        <v>64</v>
      </c>
      <c r="H22" s="73">
        <v>75.31</v>
      </c>
      <c r="I22" s="46">
        <v>0</v>
      </c>
      <c r="J22" s="46">
        <v>45.38</v>
      </c>
      <c r="K22" s="46">
        <v>0</v>
      </c>
      <c r="L22" s="46">
        <v>3.67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124.36</v>
      </c>
      <c r="V22" s="74">
        <v>-0.2</v>
      </c>
      <c r="W22">
        <v>75.31</v>
      </c>
      <c r="X22">
        <v>0</v>
      </c>
      <c r="Y22">
        <v>-0.2</v>
      </c>
      <c r="Z22">
        <v>3.67</v>
      </c>
      <c r="AA22">
        <v>0</v>
      </c>
      <c r="AB22">
        <v>45.38</v>
      </c>
    </row>
    <row r="23" spans="7:28">
      <c r="G23" t="s">
        <v>65</v>
      </c>
      <c r="H23" s="73">
        <v>78.209999999999994</v>
      </c>
      <c r="I23" s="46">
        <v>0</v>
      </c>
      <c r="J23" s="46">
        <v>55.03</v>
      </c>
      <c r="K23" s="46">
        <v>0</v>
      </c>
      <c r="L23" s="46">
        <v>5.0199999999999996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138.26</v>
      </c>
      <c r="V23" s="74">
        <v>-0.2</v>
      </c>
      <c r="W23">
        <v>78.209999999999994</v>
      </c>
      <c r="X23">
        <v>0</v>
      </c>
      <c r="Y23">
        <v>-0.2</v>
      </c>
      <c r="Z23">
        <v>5.0199999999999996</v>
      </c>
      <c r="AA23">
        <v>0</v>
      </c>
      <c r="AB23">
        <v>55.03</v>
      </c>
    </row>
    <row r="24" spans="7:28">
      <c r="G24" t="s">
        <v>66</v>
      </c>
      <c r="H24" s="73">
        <v>72.41</v>
      </c>
      <c r="I24" s="46">
        <v>0</v>
      </c>
      <c r="J24" s="46">
        <v>29.93</v>
      </c>
      <c r="K24" s="46">
        <v>0</v>
      </c>
      <c r="L24" s="46">
        <v>6.28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108.62</v>
      </c>
      <c r="V24" s="74">
        <v>-0.2</v>
      </c>
      <c r="W24">
        <v>72.41</v>
      </c>
      <c r="X24">
        <v>0</v>
      </c>
      <c r="Y24">
        <v>-0.2</v>
      </c>
      <c r="Z24">
        <v>6.28</v>
      </c>
      <c r="AA24">
        <v>0</v>
      </c>
      <c r="AB24">
        <v>29.93</v>
      </c>
    </row>
    <row r="25" spans="7:28">
      <c r="G25" t="s">
        <v>67</v>
      </c>
      <c r="H25" s="73">
        <v>0</v>
      </c>
      <c r="I25" s="46">
        <v>0</v>
      </c>
      <c r="J25" s="46">
        <v>3.86</v>
      </c>
      <c r="K25" s="46">
        <v>0</v>
      </c>
      <c r="L25" s="46">
        <v>7.34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11.2</v>
      </c>
      <c r="V25" s="74">
        <v>-0.2</v>
      </c>
      <c r="W25">
        <v>0</v>
      </c>
      <c r="X25">
        <v>0</v>
      </c>
      <c r="Y25">
        <v>-0.2</v>
      </c>
      <c r="Z25">
        <v>7.34</v>
      </c>
      <c r="AA25">
        <v>0</v>
      </c>
      <c r="AB25">
        <v>3.86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9.66</v>
      </c>
      <c r="M26" s="74">
        <v>0</v>
      </c>
      <c r="N26" s="73">
        <v>-18</v>
      </c>
      <c r="O26" s="46">
        <v>0</v>
      </c>
      <c r="P26" s="46">
        <v>-1</v>
      </c>
      <c r="Q26" s="46">
        <v>0</v>
      </c>
      <c r="R26" s="46">
        <v>0</v>
      </c>
      <c r="S26" s="74">
        <v>0</v>
      </c>
      <c r="U26" s="73">
        <v>9.66</v>
      </c>
      <c r="V26" s="74">
        <v>-19.2</v>
      </c>
      <c r="W26">
        <v>-18</v>
      </c>
      <c r="X26">
        <v>0</v>
      </c>
      <c r="Y26">
        <v>-0.2</v>
      </c>
      <c r="Z26">
        <v>9.66</v>
      </c>
      <c r="AA26">
        <v>0</v>
      </c>
      <c r="AB26">
        <v>-1</v>
      </c>
    </row>
    <row r="27" spans="7:28">
      <c r="G27" t="s">
        <v>69</v>
      </c>
      <c r="H27" s="73">
        <v>0</v>
      </c>
      <c r="I27" s="46">
        <v>0</v>
      </c>
      <c r="J27" s="46">
        <v>4.83</v>
      </c>
      <c r="K27" s="46">
        <v>0</v>
      </c>
      <c r="L27" s="46">
        <v>10.42</v>
      </c>
      <c r="M27" s="74">
        <v>0</v>
      </c>
      <c r="N27" s="73">
        <v>-18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15.25</v>
      </c>
      <c r="V27" s="74">
        <v>-18.2</v>
      </c>
      <c r="W27">
        <v>-18</v>
      </c>
      <c r="X27">
        <v>0</v>
      </c>
      <c r="Y27">
        <v>-0.2</v>
      </c>
      <c r="Z27">
        <v>10.42</v>
      </c>
      <c r="AA27">
        <v>0</v>
      </c>
      <c r="AB27">
        <v>4.83</v>
      </c>
    </row>
    <row r="28" spans="7:28">
      <c r="G28" t="s">
        <v>70</v>
      </c>
      <c r="H28" s="73">
        <v>0</v>
      </c>
      <c r="I28" s="46">
        <v>0</v>
      </c>
      <c r="J28" s="46">
        <v>0.97</v>
      </c>
      <c r="K28" s="46">
        <v>0</v>
      </c>
      <c r="L28" s="46">
        <v>11.68</v>
      </c>
      <c r="M28" s="74">
        <v>0</v>
      </c>
      <c r="N28" s="73">
        <v>-28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12.65</v>
      </c>
      <c r="V28" s="74">
        <v>-28.2</v>
      </c>
      <c r="W28">
        <v>-28</v>
      </c>
      <c r="X28">
        <v>0</v>
      </c>
      <c r="Y28">
        <v>-0.2</v>
      </c>
      <c r="Z28">
        <v>11.68</v>
      </c>
      <c r="AA28">
        <v>0</v>
      </c>
      <c r="AB28">
        <v>0.97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13.81</v>
      </c>
      <c r="M29" s="74">
        <v>0</v>
      </c>
      <c r="N29" s="73">
        <v>0</v>
      </c>
      <c r="O29" s="46">
        <v>0</v>
      </c>
      <c r="P29" s="46">
        <v>-16</v>
      </c>
      <c r="Q29" s="46">
        <v>0</v>
      </c>
      <c r="R29" s="46">
        <v>0</v>
      </c>
      <c r="S29" s="74">
        <v>0</v>
      </c>
      <c r="U29" s="73">
        <v>13.81</v>
      </c>
      <c r="V29" s="74">
        <v>-16.2</v>
      </c>
      <c r="W29">
        <v>0</v>
      </c>
      <c r="X29">
        <v>0</v>
      </c>
      <c r="Y29">
        <v>-0.2</v>
      </c>
      <c r="Z29">
        <v>13.81</v>
      </c>
      <c r="AA29">
        <v>0</v>
      </c>
      <c r="AB29">
        <v>-16</v>
      </c>
    </row>
    <row r="30" spans="7:28">
      <c r="G30" t="s">
        <v>72</v>
      </c>
      <c r="H30" s="73">
        <v>0</v>
      </c>
      <c r="I30" s="46">
        <v>0</v>
      </c>
      <c r="J30" s="46">
        <v>98.48</v>
      </c>
      <c r="K30" s="46">
        <v>0</v>
      </c>
      <c r="L30" s="46">
        <v>14.48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112.96</v>
      </c>
      <c r="V30" s="74">
        <v>-0.2</v>
      </c>
      <c r="W30">
        <v>0</v>
      </c>
      <c r="X30">
        <v>0</v>
      </c>
      <c r="Y30">
        <v>-0.2</v>
      </c>
      <c r="Z30">
        <v>14.48</v>
      </c>
      <c r="AA30">
        <v>0</v>
      </c>
      <c r="AB30">
        <v>98.48</v>
      </c>
    </row>
    <row r="31" spans="7:28">
      <c r="G31" t="s">
        <v>73</v>
      </c>
      <c r="H31" s="73">
        <v>0</v>
      </c>
      <c r="I31" s="46">
        <v>0</v>
      </c>
      <c r="J31" s="46">
        <v>144.82</v>
      </c>
      <c r="K31" s="46">
        <v>0</v>
      </c>
      <c r="L31" s="46">
        <v>15.45</v>
      </c>
      <c r="M31" s="74">
        <v>0</v>
      </c>
      <c r="N31" s="73">
        <v>-28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160.27000000000001</v>
      </c>
      <c r="V31" s="74">
        <v>-28.2</v>
      </c>
      <c r="W31">
        <v>-28</v>
      </c>
      <c r="X31">
        <v>0</v>
      </c>
      <c r="Y31">
        <v>-0.2</v>
      </c>
      <c r="Z31">
        <v>15.45</v>
      </c>
      <c r="AA31">
        <v>0</v>
      </c>
      <c r="AB31">
        <v>144.82</v>
      </c>
    </row>
    <row r="32" spans="7:28">
      <c r="G32" t="s">
        <v>74</v>
      </c>
      <c r="H32" s="73">
        <v>19.309999999999999</v>
      </c>
      <c r="I32" s="46">
        <v>0</v>
      </c>
      <c r="J32" s="46">
        <v>149.66</v>
      </c>
      <c r="K32" s="46">
        <v>0</v>
      </c>
      <c r="L32" s="46">
        <v>15.25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184.22</v>
      </c>
      <c r="V32" s="74">
        <v>-0.2</v>
      </c>
      <c r="W32">
        <v>19.309999999999999</v>
      </c>
      <c r="X32">
        <v>0</v>
      </c>
      <c r="Y32">
        <v>-0.2</v>
      </c>
      <c r="Z32">
        <v>15.25</v>
      </c>
      <c r="AA32">
        <v>0</v>
      </c>
      <c r="AB32">
        <v>149.66</v>
      </c>
    </row>
    <row r="33" spans="7:28">
      <c r="G33" t="s">
        <v>75</v>
      </c>
      <c r="H33" s="73">
        <v>0</v>
      </c>
      <c r="I33" s="46">
        <v>0</v>
      </c>
      <c r="J33" s="46">
        <v>133.24</v>
      </c>
      <c r="K33" s="46">
        <v>0</v>
      </c>
      <c r="L33" s="46">
        <v>15.45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148.69</v>
      </c>
      <c r="V33" s="74">
        <v>-0.1</v>
      </c>
      <c r="W33">
        <v>0</v>
      </c>
      <c r="X33">
        <v>0</v>
      </c>
      <c r="Y33">
        <v>-0.1</v>
      </c>
      <c r="Z33">
        <v>15.45</v>
      </c>
      <c r="AA33">
        <v>0</v>
      </c>
      <c r="AB33">
        <v>133.24</v>
      </c>
    </row>
    <row r="34" spans="7:28">
      <c r="G34" t="s">
        <v>76</v>
      </c>
      <c r="H34" s="73">
        <v>0</v>
      </c>
      <c r="I34" s="46">
        <v>0</v>
      </c>
      <c r="J34" s="46">
        <v>51.17</v>
      </c>
      <c r="K34" s="46">
        <v>0</v>
      </c>
      <c r="L34" s="46">
        <v>14.97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66.14</v>
      </c>
      <c r="V34" s="74">
        <v>-0.1</v>
      </c>
      <c r="W34">
        <v>0</v>
      </c>
      <c r="X34">
        <v>0</v>
      </c>
      <c r="Y34">
        <v>-0.1</v>
      </c>
      <c r="Z34">
        <v>14.97</v>
      </c>
      <c r="AA34">
        <v>0</v>
      </c>
      <c r="AB34">
        <v>51.17</v>
      </c>
    </row>
    <row r="35" spans="7:28">
      <c r="G35" t="s">
        <v>77</v>
      </c>
      <c r="H35" s="73">
        <v>21.24</v>
      </c>
      <c r="I35" s="46">
        <v>0</v>
      </c>
      <c r="J35" s="46">
        <v>58.89</v>
      </c>
      <c r="K35" s="46">
        <v>0</v>
      </c>
      <c r="L35" s="46">
        <v>12.94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93.07</v>
      </c>
      <c r="V35" s="74">
        <v>-0.1</v>
      </c>
      <c r="W35">
        <v>21.24</v>
      </c>
      <c r="X35">
        <v>0</v>
      </c>
      <c r="Y35">
        <v>-0.1</v>
      </c>
      <c r="Z35">
        <v>12.94</v>
      </c>
      <c r="AA35">
        <v>0</v>
      </c>
      <c r="AB35">
        <v>58.89</v>
      </c>
    </row>
    <row r="36" spans="7:28">
      <c r="G36" t="s">
        <v>78</v>
      </c>
      <c r="H36" s="73">
        <v>39.590000000000003</v>
      </c>
      <c r="I36" s="46">
        <v>0</v>
      </c>
      <c r="J36" s="46">
        <v>55.03</v>
      </c>
      <c r="K36" s="46">
        <v>0</v>
      </c>
      <c r="L36" s="46">
        <v>11.49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106.11</v>
      </c>
      <c r="V36" s="74">
        <v>-0.1</v>
      </c>
      <c r="W36">
        <v>39.590000000000003</v>
      </c>
      <c r="X36">
        <v>0</v>
      </c>
      <c r="Y36">
        <v>-0.1</v>
      </c>
      <c r="Z36">
        <v>11.49</v>
      </c>
      <c r="AA36">
        <v>0</v>
      </c>
      <c r="AB36">
        <v>55.03</v>
      </c>
    </row>
    <row r="37" spans="7:28">
      <c r="G37" t="s">
        <v>79</v>
      </c>
      <c r="H37" s="73">
        <v>87.86</v>
      </c>
      <c r="I37" s="46">
        <v>0</v>
      </c>
      <c r="J37" s="46">
        <v>47.31</v>
      </c>
      <c r="K37" s="46">
        <v>0</v>
      </c>
      <c r="L37" s="46">
        <v>9.66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144.82</v>
      </c>
      <c r="V37" s="74">
        <v>-0.1</v>
      </c>
      <c r="W37">
        <v>87.86</v>
      </c>
      <c r="X37">
        <v>0</v>
      </c>
      <c r="Y37">
        <v>-0.1</v>
      </c>
      <c r="Z37">
        <v>9.66</v>
      </c>
      <c r="AA37">
        <v>0</v>
      </c>
      <c r="AB37">
        <v>47.31</v>
      </c>
    </row>
    <row r="38" spans="7:28">
      <c r="G38" t="s">
        <v>80</v>
      </c>
      <c r="H38" s="73">
        <v>104.27</v>
      </c>
      <c r="I38" s="46">
        <v>0</v>
      </c>
      <c r="J38" s="46">
        <v>34.76</v>
      </c>
      <c r="K38" s="46">
        <v>0</v>
      </c>
      <c r="L38" s="46">
        <v>9.66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148.69</v>
      </c>
      <c r="V38" s="74">
        <v>-0.1</v>
      </c>
      <c r="W38">
        <v>104.27</v>
      </c>
      <c r="X38">
        <v>0</v>
      </c>
      <c r="Y38">
        <v>-0.1</v>
      </c>
      <c r="Z38">
        <v>9.66</v>
      </c>
      <c r="AA38">
        <v>0</v>
      </c>
      <c r="AB38">
        <v>34.76</v>
      </c>
    </row>
    <row r="39" spans="7:28">
      <c r="G39" t="s">
        <v>81</v>
      </c>
      <c r="H39" s="73">
        <v>74.349999999999994</v>
      </c>
      <c r="I39" s="46">
        <v>0</v>
      </c>
      <c r="J39" s="46">
        <v>33.79</v>
      </c>
      <c r="K39" s="46">
        <v>0</v>
      </c>
      <c r="L39" s="46">
        <v>8.69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116.83</v>
      </c>
      <c r="V39" s="74">
        <v>-0.1</v>
      </c>
      <c r="W39">
        <v>74.349999999999994</v>
      </c>
      <c r="X39">
        <v>0</v>
      </c>
      <c r="Y39">
        <v>-0.1</v>
      </c>
      <c r="Z39">
        <v>8.69</v>
      </c>
      <c r="AA39">
        <v>0</v>
      </c>
      <c r="AB39">
        <v>33.79</v>
      </c>
    </row>
    <row r="40" spans="7:28">
      <c r="G40" t="s">
        <v>82</v>
      </c>
      <c r="H40" s="73">
        <v>72.41</v>
      </c>
      <c r="I40" s="46">
        <v>0</v>
      </c>
      <c r="J40" s="46">
        <v>69.52</v>
      </c>
      <c r="K40" s="46">
        <v>0</v>
      </c>
      <c r="L40" s="46">
        <v>6.47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148.4</v>
      </c>
      <c r="V40" s="74">
        <v>-0.1</v>
      </c>
      <c r="W40">
        <v>72.41</v>
      </c>
      <c r="X40">
        <v>0</v>
      </c>
      <c r="Y40">
        <v>-0.1</v>
      </c>
      <c r="Z40">
        <v>6.47</v>
      </c>
      <c r="AA40">
        <v>0</v>
      </c>
      <c r="AB40">
        <v>69.52</v>
      </c>
    </row>
    <row r="41" spans="7:28">
      <c r="G41" t="s">
        <v>83</v>
      </c>
      <c r="H41" s="73">
        <v>39.590000000000003</v>
      </c>
      <c r="I41" s="46">
        <v>19.309999999999999</v>
      </c>
      <c r="J41" s="46">
        <v>73.37</v>
      </c>
      <c r="K41" s="46">
        <v>0</v>
      </c>
      <c r="L41" s="46">
        <v>5.99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138.26</v>
      </c>
      <c r="V41" s="74">
        <v>-0.1</v>
      </c>
      <c r="W41">
        <v>39.590000000000003</v>
      </c>
      <c r="X41">
        <v>19.309999999999999</v>
      </c>
      <c r="Y41">
        <v>-0.1</v>
      </c>
      <c r="Z41">
        <v>5.99</v>
      </c>
      <c r="AA41">
        <v>0</v>
      </c>
      <c r="AB41">
        <v>73.37</v>
      </c>
    </row>
    <row r="42" spans="7:28">
      <c r="G42" t="s">
        <v>84</v>
      </c>
      <c r="H42" s="73">
        <v>21.24</v>
      </c>
      <c r="I42" s="46">
        <v>19.309999999999999</v>
      </c>
      <c r="J42" s="46">
        <v>99.45</v>
      </c>
      <c r="K42" s="46">
        <v>0</v>
      </c>
      <c r="L42" s="46">
        <v>5.31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145.31</v>
      </c>
      <c r="V42" s="74">
        <v>-0.1</v>
      </c>
      <c r="W42">
        <v>21.24</v>
      </c>
      <c r="X42">
        <v>19.309999999999999</v>
      </c>
      <c r="Y42">
        <v>-0.1</v>
      </c>
      <c r="Z42">
        <v>5.31</v>
      </c>
      <c r="AA42">
        <v>0</v>
      </c>
      <c r="AB42">
        <v>99.45</v>
      </c>
    </row>
    <row r="43" spans="7:28">
      <c r="G43" t="s">
        <v>85</v>
      </c>
      <c r="H43" s="73">
        <v>0</v>
      </c>
      <c r="I43" s="46">
        <v>14.48</v>
      </c>
      <c r="J43" s="46">
        <v>115.86</v>
      </c>
      <c r="K43" s="46">
        <v>0</v>
      </c>
      <c r="L43" s="46">
        <v>4.1500000000000004</v>
      </c>
      <c r="M43" s="74">
        <v>0</v>
      </c>
      <c r="N43" s="73">
        <v>-15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134.49</v>
      </c>
      <c r="V43" s="74">
        <v>-15.1</v>
      </c>
      <c r="W43">
        <v>-15</v>
      </c>
      <c r="X43">
        <v>14.48</v>
      </c>
      <c r="Y43">
        <v>-0.1</v>
      </c>
      <c r="Z43">
        <v>4.1500000000000004</v>
      </c>
      <c r="AA43">
        <v>0</v>
      </c>
      <c r="AB43">
        <v>115.86</v>
      </c>
    </row>
    <row r="44" spans="7:28">
      <c r="G44" t="s">
        <v>86</v>
      </c>
      <c r="H44" s="73">
        <v>16.41</v>
      </c>
      <c r="I44" s="46">
        <v>19.309999999999999</v>
      </c>
      <c r="J44" s="46">
        <v>121.66</v>
      </c>
      <c r="K44" s="46">
        <v>0</v>
      </c>
      <c r="L44" s="46">
        <v>2.99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160.37</v>
      </c>
      <c r="V44" s="74">
        <v>-0.1</v>
      </c>
      <c r="W44">
        <v>16.41</v>
      </c>
      <c r="X44">
        <v>19.309999999999999</v>
      </c>
      <c r="Y44">
        <v>-0.1</v>
      </c>
      <c r="Z44">
        <v>2.99</v>
      </c>
      <c r="AA44">
        <v>0</v>
      </c>
      <c r="AB44">
        <v>121.66</v>
      </c>
    </row>
    <row r="45" spans="7:28">
      <c r="G45" t="s">
        <v>87</v>
      </c>
      <c r="H45" s="73">
        <v>0</v>
      </c>
      <c r="I45" s="46">
        <v>9.66</v>
      </c>
      <c r="J45" s="46">
        <v>120.69</v>
      </c>
      <c r="K45" s="46">
        <v>0</v>
      </c>
      <c r="L45" s="46">
        <v>2.99</v>
      </c>
      <c r="M45" s="74">
        <v>0</v>
      </c>
      <c r="N45" s="73">
        <v>-10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133.34</v>
      </c>
      <c r="V45" s="74">
        <v>-10.1</v>
      </c>
      <c r="W45">
        <v>-10</v>
      </c>
      <c r="X45">
        <v>9.66</v>
      </c>
      <c r="Y45">
        <v>-0.1</v>
      </c>
      <c r="Z45">
        <v>2.99</v>
      </c>
      <c r="AA45">
        <v>0</v>
      </c>
      <c r="AB45">
        <v>120.69</v>
      </c>
    </row>
    <row r="46" spans="7:28">
      <c r="G46" t="s">
        <v>88</v>
      </c>
      <c r="H46" s="73">
        <v>0</v>
      </c>
      <c r="I46" s="46">
        <v>9.66</v>
      </c>
      <c r="J46" s="46">
        <v>114.88</v>
      </c>
      <c r="K46" s="46">
        <v>0</v>
      </c>
      <c r="L46" s="46">
        <v>1.26</v>
      </c>
      <c r="M46" s="74">
        <v>0</v>
      </c>
      <c r="N46" s="73">
        <v>-19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125.8</v>
      </c>
      <c r="V46" s="74">
        <v>-19.100000000000001</v>
      </c>
      <c r="W46">
        <v>-19</v>
      </c>
      <c r="X46">
        <v>9.66</v>
      </c>
      <c r="Y46">
        <v>-0.1</v>
      </c>
      <c r="Z46">
        <v>1.26</v>
      </c>
      <c r="AA46">
        <v>0</v>
      </c>
      <c r="AB46">
        <v>114.88</v>
      </c>
    </row>
    <row r="47" spans="7:28">
      <c r="G47" t="s">
        <v>89</v>
      </c>
      <c r="H47" s="73">
        <v>16.41</v>
      </c>
      <c r="I47" s="46">
        <v>0</v>
      </c>
      <c r="J47" s="46">
        <v>86.9</v>
      </c>
      <c r="K47" s="46">
        <v>0</v>
      </c>
      <c r="L47" s="46">
        <v>1.93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105.24</v>
      </c>
      <c r="V47" s="74">
        <v>-0.1</v>
      </c>
      <c r="W47">
        <v>16.41</v>
      </c>
      <c r="X47">
        <v>0</v>
      </c>
      <c r="Y47">
        <v>-0.1</v>
      </c>
      <c r="Z47">
        <v>1.93</v>
      </c>
      <c r="AA47">
        <v>0</v>
      </c>
      <c r="AB47">
        <v>86.9</v>
      </c>
    </row>
    <row r="48" spans="7:28">
      <c r="G48" t="s">
        <v>90</v>
      </c>
      <c r="H48" s="73">
        <v>5.79</v>
      </c>
      <c r="I48" s="46">
        <v>0</v>
      </c>
      <c r="J48" s="46">
        <v>91.73</v>
      </c>
      <c r="K48" s="46">
        <v>0</v>
      </c>
      <c r="L48" s="46">
        <v>1.93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99.45</v>
      </c>
      <c r="V48" s="74">
        <v>-0.1</v>
      </c>
      <c r="W48">
        <v>5.79</v>
      </c>
      <c r="X48">
        <v>0</v>
      </c>
      <c r="Y48">
        <v>-0.1</v>
      </c>
      <c r="Z48">
        <v>1.93</v>
      </c>
      <c r="AA48">
        <v>0</v>
      </c>
      <c r="AB48">
        <v>91.73</v>
      </c>
    </row>
    <row r="49" spans="7:28">
      <c r="G49" t="s">
        <v>91</v>
      </c>
      <c r="H49" s="73">
        <v>0</v>
      </c>
      <c r="I49" s="46">
        <v>0</v>
      </c>
      <c r="J49" s="46">
        <v>96.55</v>
      </c>
      <c r="K49" s="46">
        <v>53.1</v>
      </c>
      <c r="L49" s="46">
        <v>2.9</v>
      </c>
      <c r="M49" s="74">
        <v>0</v>
      </c>
      <c r="N49" s="73">
        <v>-47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152.55000000000001</v>
      </c>
      <c r="V49" s="74">
        <v>-47.1</v>
      </c>
      <c r="W49">
        <v>-47</v>
      </c>
      <c r="X49">
        <v>0</v>
      </c>
      <c r="Y49">
        <v>-0.1</v>
      </c>
      <c r="Z49">
        <v>2.9</v>
      </c>
      <c r="AA49">
        <v>53.1</v>
      </c>
      <c r="AB49">
        <v>96.55</v>
      </c>
    </row>
    <row r="50" spans="7:28">
      <c r="G50" t="s">
        <v>92</v>
      </c>
      <c r="H50" s="73">
        <v>0</v>
      </c>
      <c r="I50" s="46">
        <v>0</v>
      </c>
      <c r="J50" s="46">
        <v>86.9</v>
      </c>
      <c r="K50" s="46">
        <v>53.1</v>
      </c>
      <c r="L50" s="46">
        <v>2.41</v>
      </c>
      <c r="M50" s="74">
        <v>0</v>
      </c>
      <c r="N50" s="73">
        <v>-16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142.41</v>
      </c>
      <c r="V50" s="74">
        <v>-16.100000000000001</v>
      </c>
      <c r="W50">
        <v>-16</v>
      </c>
      <c r="X50">
        <v>0</v>
      </c>
      <c r="Y50">
        <v>-0.1</v>
      </c>
      <c r="Z50">
        <v>2.41</v>
      </c>
      <c r="AA50">
        <v>53.1</v>
      </c>
      <c r="AB50">
        <v>86.9</v>
      </c>
    </row>
    <row r="51" spans="7:28">
      <c r="G51" t="s">
        <v>93</v>
      </c>
      <c r="H51" s="73">
        <v>0</v>
      </c>
      <c r="I51" s="46">
        <v>0</v>
      </c>
      <c r="J51" s="46">
        <v>77.239999999999995</v>
      </c>
      <c r="K51" s="46">
        <v>0</v>
      </c>
      <c r="L51" s="46">
        <v>2.41</v>
      </c>
      <c r="M51" s="74">
        <v>0</v>
      </c>
      <c r="N51" s="73">
        <v>-41</v>
      </c>
      <c r="O51" s="46">
        <v>-20</v>
      </c>
      <c r="P51" s="46">
        <v>0</v>
      </c>
      <c r="Q51" s="46">
        <v>0</v>
      </c>
      <c r="R51" s="46">
        <v>0</v>
      </c>
      <c r="S51" s="74">
        <v>0</v>
      </c>
      <c r="U51" s="73">
        <v>79.650000000000006</v>
      </c>
      <c r="V51" s="74">
        <v>-61.1</v>
      </c>
      <c r="W51">
        <v>-41</v>
      </c>
      <c r="X51">
        <v>-20</v>
      </c>
      <c r="Y51">
        <v>-0.1</v>
      </c>
      <c r="Z51">
        <v>2.41</v>
      </c>
      <c r="AA51">
        <v>0</v>
      </c>
      <c r="AB51">
        <v>77.239999999999995</v>
      </c>
    </row>
    <row r="52" spans="7:28">
      <c r="G52" t="s">
        <v>94</v>
      </c>
      <c r="H52" s="73">
        <v>0</v>
      </c>
      <c r="I52" s="46">
        <v>0</v>
      </c>
      <c r="J52" s="46">
        <v>77.239999999999995</v>
      </c>
      <c r="K52" s="46">
        <v>0</v>
      </c>
      <c r="L52" s="46">
        <v>2.41</v>
      </c>
      <c r="M52" s="74">
        <v>0</v>
      </c>
      <c r="N52" s="73">
        <v>0</v>
      </c>
      <c r="O52" s="46">
        <v>-10</v>
      </c>
      <c r="P52" s="46">
        <v>0</v>
      </c>
      <c r="Q52" s="46">
        <v>0</v>
      </c>
      <c r="R52" s="46">
        <v>0</v>
      </c>
      <c r="S52" s="74">
        <v>0</v>
      </c>
      <c r="U52" s="73">
        <v>79.650000000000006</v>
      </c>
      <c r="V52" s="74">
        <v>-10.1</v>
      </c>
      <c r="W52">
        <v>0</v>
      </c>
      <c r="X52">
        <v>-10</v>
      </c>
      <c r="Y52">
        <v>-0.1</v>
      </c>
      <c r="Z52">
        <v>2.41</v>
      </c>
      <c r="AA52">
        <v>0</v>
      </c>
      <c r="AB52">
        <v>77.239999999999995</v>
      </c>
    </row>
    <row r="53" spans="7:28">
      <c r="G53" t="s">
        <v>95</v>
      </c>
      <c r="H53" s="73">
        <v>0</v>
      </c>
      <c r="I53" s="46">
        <v>0</v>
      </c>
      <c r="J53" s="46">
        <v>62.76</v>
      </c>
      <c r="K53" s="46">
        <v>0</v>
      </c>
      <c r="L53" s="46">
        <v>0</v>
      </c>
      <c r="M53" s="74">
        <v>0</v>
      </c>
      <c r="N53" s="73">
        <v>-29</v>
      </c>
      <c r="O53" s="46">
        <v>-19</v>
      </c>
      <c r="P53" s="46">
        <v>0</v>
      </c>
      <c r="Q53" s="46">
        <v>0</v>
      </c>
      <c r="R53" s="46">
        <v>0</v>
      </c>
      <c r="S53" s="74">
        <v>0</v>
      </c>
      <c r="U53" s="73">
        <v>62.76</v>
      </c>
      <c r="V53" s="74">
        <v>-48.1</v>
      </c>
      <c r="W53">
        <v>-29</v>
      </c>
      <c r="X53">
        <v>-19</v>
      </c>
      <c r="Y53">
        <v>-0.1</v>
      </c>
      <c r="Z53">
        <v>0</v>
      </c>
      <c r="AA53">
        <v>0</v>
      </c>
      <c r="AB53">
        <v>62.76</v>
      </c>
    </row>
    <row r="54" spans="7:28">
      <c r="G54" t="s">
        <v>96</v>
      </c>
      <c r="H54" s="73">
        <v>0</v>
      </c>
      <c r="I54" s="46">
        <v>0</v>
      </c>
      <c r="J54" s="46">
        <v>48.28</v>
      </c>
      <c r="K54" s="46">
        <v>0</v>
      </c>
      <c r="L54" s="46">
        <v>0</v>
      </c>
      <c r="M54" s="74">
        <v>0</v>
      </c>
      <c r="N54" s="73">
        <v>-17</v>
      </c>
      <c r="O54" s="46">
        <v>-20</v>
      </c>
      <c r="P54" s="46">
        <v>0</v>
      </c>
      <c r="Q54" s="46">
        <v>0</v>
      </c>
      <c r="R54" s="46">
        <v>-0.5</v>
      </c>
      <c r="S54" s="74">
        <v>0</v>
      </c>
      <c r="U54" s="73">
        <v>48.28</v>
      </c>
      <c r="V54" s="74">
        <v>-37.6</v>
      </c>
      <c r="W54">
        <v>-17</v>
      </c>
      <c r="X54">
        <v>-20</v>
      </c>
      <c r="Y54">
        <v>-0.1</v>
      </c>
      <c r="Z54">
        <v>-0.5</v>
      </c>
      <c r="AA54">
        <v>0</v>
      </c>
      <c r="AB54">
        <v>48.28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-80</v>
      </c>
      <c r="O55" s="46">
        <v>-20</v>
      </c>
      <c r="P55" s="46">
        <v>-30</v>
      </c>
      <c r="Q55" s="46">
        <v>0</v>
      </c>
      <c r="R55" s="46">
        <v>-2</v>
      </c>
      <c r="S55" s="74">
        <v>0</v>
      </c>
      <c r="U55" s="73">
        <v>0</v>
      </c>
      <c r="V55" s="74">
        <v>-132.1</v>
      </c>
      <c r="W55">
        <v>-80</v>
      </c>
      <c r="X55">
        <v>-20</v>
      </c>
      <c r="Y55">
        <v>-0.1</v>
      </c>
      <c r="Z55">
        <v>-2</v>
      </c>
      <c r="AA55">
        <v>0</v>
      </c>
      <c r="AB55">
        <v>-30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-79</v>
      </c>
      <c r="O56" s="46">
        <v>-14</v>
      </c>
      <c r="P56" s="46">
        <v>0</v>
      </c>
      <c r="Q56" s="46">
        <v>0</v>
      </c>
      <c r="R56" s="46">
        <v>-2</v>
      </c>
      <c r="S56" s="74">
        <v>0</v>
      </c>
      <c r="U56" s="73">
        <v>0</v>
      </c>
      <c r="V56" s="74">
        <v>-95.1</v>
      </c>
      <c r="W56">
        <v>-79</v>
      </c>
      <c r="X56">
        <v>-14</v>
      </c>
      <c r="Y56">
        <v>-0.1</v>
      </c>
      <c r="Z56">
        <v>-2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28.97</v>
      </c>
      <c r="K57" s="46">
        <v>0</v>
      </c>
      <c r="L57" s="46">
        <v>0</v>
      </c>
      <c r="M57" s="74">
        <v>0</v>
      </c>
      <c r="N57" s="73">
        <v>-10</v>
      </c>
      <c r="O57" s="46">
        <v>-10</v>
      </c>
      <c r="P57" s="46">
        <v>0</v>
      </c>
      <c r="Q57" s="46">
        <v>0</v>
      </c>
      <c r="R57" s="46">
        <v>-4.5</v>
      </c>
      <c r="S57" s="74">
        <v>0</v>
      </c>
      <c r="U57" s="73">
        <v>28.96</v>
      </c>
      <c r="V57" s="74">
        <v>-24.6</v>
      </c>
      <c r="W57">
        <v>-10</v>
      </c>
      <c r="X57">
        <v>-10</v>
      </c>
      <c r="Y57">
        <v>-0.1</v>
      </c>
      <c r="Z57">
        <v>-4.5</v>
      </c>
      <c r="AA57">
        <v>0</v>
      </c>
      <c r="AB57">
        <v>28.97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-13</v>
      </c>
      <c r="O58" s="46">
        <v>-20</v>
      </c>
      <c r="P58" s="46">
        <v>0</v>
      </c>
      <c r="Q58" s="46">
        <v>0</v>
      </c>
      <c r="R58" s="46">
        <v>-5</v>
      </c>
      <c r="S58" s="74">
        <v>0</v>
      </c>
      <c r="U58" s="73">
        <v>0</v>
      </c>
      <c r="V58" s="74">
        <v>-38.1</v>
      </c>
      <c r="W58">
        <v>-13</v>
      </c>
      <c r="X58">
        <v>-20</v>
      </c>
      <c r="Y58">
        <v>-0.1</v>
      </c>
      <c r="Z58">
        <v>-5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9.66</v>
      </c>
      <c r="K59" s="46">
        <v>0</v>
      </c>
      <c r="L59" s="46">
        <v>0</v>
      </c>
      <c r="M59" s="74">
        <v>0</v>
      </c>
      <c r="N59" s="73">
        <v>-9</v>
      </c>
      <c r="O59" s="46">
        <v>-10</v>
      </c>
      <c r="P59" s="46">
        <v>0</v>
      </c>
      <c r="Q59" s="46">
        <v>0</v>
      </c>
      <c r="R59" s="46">
        <v>-5</v>
      </c>
      <c r="S59" s="74">
        <v>0</v>
      </c>
      <c r="U59" s="73">
        <v>9.66</v>
      </c>
      <c r="V59" s="74">
        <v>-24.1</v>
      </c>
      <c r="W59">
        <v>-9</v>
      </c>
      <c r="X59">
        <v>-10</v>
      </c>
      <c r="Y59">
        <v>-0.1</v>
      </c>
      <c r="Z59">
        <v>-5</v>
      </c>
      <c r="AA59">
        <v>0</v>
      </c>
      <c r="AB59">
        <v>9.66</v>
      </c>
    </row>
    <row r="60" spans="7:28">
      <c r="G60" t="s">
        <v>102</v>
      </c>
      <c r="H60" s="73">
        <v>0</v>
      </c>
      <c r="I60" s="46">
        <v>0</v>
      </c>
      <c r="J60" s="46">
        <v>28.97</v>
      </c>
      <c r="K60" s="46">
        <v>0</v>
      </c>
      <c r="L60" s="46">
        <v>0</v>
      </c>
      <c r="M60" s="74">
        <v>0</v>
      </c>
      <c r="N60" s="73">
        <v>-12</v>
      </c>
      <c r="O60" s="46">
        <v>-10</v>
      </c>
      <c r="P60" s="46">
        <v>0</v>
      </c>
      <c r="Q60" s="46">
        <v>0</v>
      </c>
      <c r="R60" s="46">
        <v>-5.5</v>
      </c>
      <c r="S60" s="74">
        <v>0</v>
      </c>
      <c r="U60" s="73">
        <v>28.96</v>
      </c>
      <c r="V60" s="74">
        <v>-27.6</v>
      </c>
      <c r="W60">
        <v>-12</v>
      </c>
      <c r="X60">
        <v>-10</v>
      </c>
      <c r="Y60">
        <v>-0.1</v>
      </c>
      <c r="Z60">
        <v>-5.5</v>
      </c>
      <c r="AA60">
        <v>0</v>
      </c>
      <c r="AB60">
        <v>28.97</v>
      </c>
    </row>
    <row r="61" spans="7:28">
      <c r="G61" t="s">
        <v>103</v>
      </c>
      <c r="H61" s="73">
        <v>0</v>
      </c>
      <c r="I61" s="46">
        <v>0</v>
      </c>
      <c r="J61" s="46">
        <v>24.14</v>
      </c>
      <c r="K61" s="46">
        <v>53.1</v>
      </c>
      <c r="L61" s="46">
        <v>0</v>
      </c>
      <c r="M61" s="74">
        <v>0</v>
      </c>
      <c r="N61" s="73">
        <v>-34</v>
      </c>
      <c r="O61" s="46">
        <v>0</v>
      </c>
      <c r="P61" s="46">
        <v>0</v>
      </c>
      <c r="Q61" s="46">
        <v>0</v>
      </c>
      <c r="R61" s="46">
        <v>-3.5</v>
      </c>
      <c r="S61" s="74">
        <v>0</v>
      </c>
      <c r="U61" s="73">
        <v>77.239999999999995</v>
      </c>
      <c r="V61" s="74">
        <v>-37.6</v>
      </c>
      <c r="W61">
        <v>-34</v>
      </c>
      <c r="X61">
        <v>0</v>
      </c>
      <c r="Y61">
        <v>-0.1</v>
      </c>
      <c r="Z61">
        <v>-3.5</v>
      </c>
      <c r="AA61">
        <v>53.1</v>
      </c>
      <c r="AB61">
        <v>24.14</v>
      </c>
    </row>
    <row r="62" spans="7:28">
      <c r="G62" t="s">
        <v>104</v>
      </c>
      <c r="H62" s="73">
        <v>0</v>
      </c>
      <c r="I62" s="46">
        <v>0</v>
      </c>
      <c r="J62" s="46">
        <v>24.14</v>
      </c>
      <c r="K62" s="46">
        <v>53.1</v>
      </c>
      <c r="L62" s="46">
        <v>0</v>
      </c>
      <c r="M62" s="74">
        <v>0</v>
      </c>
      <c r="N62" s="73">
        <v>-33</v>
      </c>
      <c r="O62" s="46">
        <v>0</v>
      </c>
      <c r="P62" s="46">
        <v>0</v>
      </c>
      <c r="Q62" s="46">
        <v>0</v>
      </c>
      <c r="R62" s="46">
        <v>-3.5</v>
      </c>
      <c r="S62" s="74">
        <v>0</v>
      </c>
      <c r="U62" s="73">
        <v>77.239999999999995</v>
      </c>
      <c r="V62" s="74">
        <v>-36.6</v>
      </c>
      <c r="W62">
        <v>-33</v>
      </c>
      <c r="X62">
        <v>0</v>
      </c>
      <c r="Y62">
        <v>-0.1</v>
      </c>
      <c r="Z62">
        <v>-3.5</v>
      </c>
      <c r="AA62">
        <v>53.1</v>
      </c>
      <c r="AB62">
        <v>24.14</v>
      </c>
    </row>
    <row r="63" spans="7:28">
      <c r="G63" t="s">
        <v>105</v>
      </c>
      <c r="H63" s="73">
        <v>0</v>
      </c>
      <c r="I63" s="46">
        <v>33.79</v>
      </c>
      <c r="J63" s="46">
        <v>38.619999999999997</v>
      </c>
      <c r="K63" s="46">
        <v>53.11</v>
      </c>
      <c r="L63" s="46">
        <v>0</v>
      </c>
      <c r="M63" s="74">
        <v>0</v>
      </c>
      <c r="N63" s="73">
        <v>-19</v>
      </c>
      <c r="O63" s="46">
        <v>0</v>
      </c>
      <c r="P63" s="46">
        <v>0</v>
      </c>
      <c r="Q63" s="46">
        <v>0</v>
      </c>
      <c r="R63" s="46">
        <v>-1.5</v>
      </c>
      <c r="S63" s="74">
        <v>0</v>
      </c>
      <c r="U63" s="73">
        <v>125.52</v>
      </c>
      <c r="V63" s="74">
        <v>-20.6</v>
      </c>
      <c r="W63">
        <v>-19</v>
      </c>
      <c r="X63">
        <v>33.79</v>
      </c>
      <c r="Y63">
        <v>-0.1</v>
      </c>
      <c r="Z63">
        <v>-1.5</v>
      </c>
      <c r="AA63">
        <v>53.11</v>
      </c>
      <c r="AB63">
        <v>38.619999999999997</v>
      </c>
    </row>
    <row r="64" spans="7:28">
      <c r="G64" t="s">
        <v>106</v>
      </c>
      <c r="H64" s="73">
        <v>0</v>
      </c>
      <c r="I64" s="46">
        <v>19.309999999999999</v>
      </c>
      <c r="J64" s="46">
        <v>53.1</v>
      </c>
      <c r="K64" s="46">
        <v>53.11</v>
      </c>
      <c r="L64" s="46">
        <v>0</v>
      </c>
      <c r="M64" s="74">
        <v>0</v>
      </c>
      <c r="N64" s="73">
        <v>-12</v>
      </c>
      <c r="O64" s="46">
        <v>0</v>
      </c>
      <c r="P64" s="46">
        <v>0</v>
      </c>
      <c r="Q64" s="46">
        <v>0</v>
      </c>
      <c r="R64" s="46">
        <v>-1</v>
      </c>
      <c r="S64" s="74">
        <v>0</v>
      </c>
      <c r="U64" s="73">
        <v>125.52</v>
      </c>
      <c r="V64" s="74">
        <v>-13.1</v>
      </c>
      <c r="W64">
        <v>-12</v>
      </c>
      <c r="X64">
        <v>19.309999999999999</v>
      </c>
      <c r="Y64">
        <v>-0.1</v>
      </c>
      <c r="Z64">
        <v>-1</v>
      </c>
      <c r="AA64">
        <v>53.11</v>
      </c>
      <c r="AB64">
        <v>53.1</v>
      </c>
    </row>
    <row r="65" spans="7:28">
      <c r="G65" t="s">
        <v>107</v>
      </c>
      <c r="H65" s="73">
        <v>0</v>
      </c>
      <c r="I65" s="46">
        <v>19.309999999999999</v>
      </c>
      <c r="J65" s="46">
        <v>67.59</v>
      </c>
      <c r="K65" s="46">
        <v>53.1</v>
      </c>
      <c r="L65" s="46">
        <v>0.57999999999999996</v>
      </c>
      <c r="M65" s="74">
        <v>0</v>
      </c>
      <c r="N65" s="73">
        <v>-22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140.58000000000001</v>
      </c>
      <c r="V65" s="74">
        <v>-22.1</v>
      </c>
      <c r="W65">
        <v>-22</v>
      </c>
      <c r="X65">
        <v>19.309999999999999</v>
      </c>
      <c r="Y65">
        <v>-0.1</v>
      </c>
      <c r="Z65">
        <v>0.57999999999999996</v>
      </c>
      <c r="AA65">
        <v>53.1</v>
      </c>
      <c r="AB65">
        <v>67.59</v>
      </c>
    </row>
    <row r="66" spans="7:28">
      <c r="G66" t="s">
        <v>108</v>
      </c>
      <c r="H66" s="73">
        <v>0</v>
      </c>
      <c r="I66" s="46">
        <v>19.309999999999999</v>
      </c>
      <c r="J66" s="46">
        <v>77.239999999999995</v>
      </c>
      <c r="K66" s="46">
        <v>53.1</v>
      </c>
      <c r="L66" s="46">
        <v>1.74</v>
      </c>
      <c r="M66" s="74">
        <v>0</v>
      </c>
      <c r="N66" s="73">
        <v>-27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151.38999999999999</v>
      </c>
      <c r="V66" s="74">
        <v>-27.1</v>
      </c>
      <c r="W66">
        <v>-27</v>
      </c>
      <c r="X66">
        <v>19.309999999999999</v>
      </c>
      <c r="Y66">
        <v>-0.1</v>
      </c>
      <c r="Z66">
        <v>1.74</v>
      </c>
      <c r="AA66">
        <v>53.1</v>
      </c>
      <c r="AB66">
        <v>77.239999999999995</v>
      </c>
    </row>
    <row r="67" spans="7:28">
      <c r="G67" t="s">
        <v>109</v>
      </c>
      <c r="H67" s="73">
        <v>0</v>
      </c>
      <c r="I67" s="46">
        <v>14.48</v>
      </c>
      <c r="J67" s="46">
        <v>106.2</v>
      </c>
      <c r="K67" s="46">
        <v>50.21</v>
      </c>
      <c r="L67" s="46">
        <v>1.93</v>
      </c>
      <c r="M67" s="74">
        <v>0</v>
      </c>
      <c r="N67" s="73">
        <v>-31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172.82</v>
      </c>
      <c r="V67" s="74">
        <v>-31.1</v>
      </c>
      <c r="W67">
        <v>-31</v>
      </c>
      <c r="X67">
        <v>14.48</v>
      </c>
      <c r="Y67">
        <v>-0.1</v>
      </c>
      <c r="Z67">
        <v>1.93</v>
      </c>
      <c r="AA67">
        <v>50.21</v>
      </c>
      <c r="AB67">
        <v>106.2</v>
      </c>
    </row>
    <row r="68" spans="7:28">
      <c r="G68" t="s">
        <v>110</v>
      </c>
      <c r="H68" s="73">
        <v>0</v>
      </c>
      <c r="I68" s="46">
        <v>14.48</v>
      </c>
      <c r="J68" s="46">
        <v>125.51</v>
      </c>
      <c r="K68" s="46">
        <v>50.21</v>
      </c>
      <c r="L68" s="46">
        <v>2.61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192.81</v>
      </c>
      <c r="V68" s="74">
        <v>-0.1</v>
      </c>
      <c r="W68">
        <v>0</v>
      </c>
      <c r="X68">
        <v>14.48</v>
      </c>
      <c r="Y68">
        <v>-0.1</v>
      </c>
      <c r="Z68">
        <v>2.61</v>
      </c>
      <c r="AA68">
        <v>50.21</v>
      </c>
      <c r="AB68">
        <v>125.51</v>
      </c>
    </row>
    <row r="69" spans="7:28">
      <c r="G69" t="s">
        <v>111</v>
      </c>
      <c r="H69" s="73">
        <v>37.65</v>
      </c>
      <c r="I69" s="46">
        <v>10.62</v>
      </c>
      <c r="J69" s="46">
        <v>115.86</v>
      </c>
      <c r="K69" s="46">
        <v>0</v>
      </c>
      <c r="L69" s="46">
        <v>4.25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168.38</v>
      </c>
      <c r="V69" s="74">
        <v>-0.1</v>
      </c>
      <c r="W69">
        <v>37.65</v>
      </c>
      <c r="X69">
        <v>10.62</v>
      </c>
      <c r="Y69">
        <v>-0.1</v>
      </c>
      <c r="Z69">
        <v>4.25</v>
      </c>
      <c r="AA69">
        <v>0</v>
      </c>
      <c r="AB69">
        <v>115.86</v>
      </c>
    </row>
    <row r="70" spans="7:28">
      <c r="G70" t="s">
        <v>112</v>
      </c>
      <c r="H70" s="73">
        <v>67.59</v>
      </c>
      <c r="I70" s="46">
        <v>9.66</v>
      </c>
      <c r="J70" s="46">
        <v>135.16</v>
      </c>
      <c r="K70" s="46">
        <v>0</v>
      </c>
      <c r="L70" s="46">
        <v>5.31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217.72</v>
      </c>
      <c r="V70" s="74">
        <v>-0.1</v>
      </c>
      <c r="W70">
        <v>67.59</v>
      </c>
      <c r="X70">
        <v>9.66</v>
      </c>
      <c r="Y70">
        <v>-0.1</v>
      </c>
      <c r="Z70">
        <v>5.31</v>
      </c>
      <c r="AA70">
        <v>0</v>
      </c>
      <c r="AB70">
        <v>135.16</v>
      </c>
    </row>
    <row r="71" spans="7:28">
      <c r="G71" t="s">
        <v>113</v>
      </c>
      <c r="H71" s="73">
        <v>76.27</v>
      </c>
      <c r="I71" s="46">
        <v>0</v>
      </c>
      <c r="J71" s="46">
        <v>159.31</v>
      </c>
      <c r="K71" s="46">
        <v>0</v>
      </c>
      <c r="L71" s="46">
        <v>6.28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241.86</v>
      </c>
      <c r="V71" s="74">
        <v>-0.1</v>
      </c>
      <c r="W71">
        <v>76.27</v>
      </c>
      <c r="X71">
        <v>0</v>
      </c>
      <c r="Y71">
        <v>-0.1</v>
      </c>
      <c r="Z71">
        <v>6.28</v>
      </c>
      <c r="AA71">
        <v>0</v>
      </c>
      <c r="AB71">
        <v>159.31</v>
      </c>
    </row>
    <row r="72" spans="7:28">
      <c r="G72" t="s">
        <v>114</v>
      </c>
      <c r="H72" s="73">
        <v>41.52</v>
      </c>
      <c r="I72" s="46">
        <v>0</v>
      </c>
      <c r="J72" s="46">
        <v>168.96</v>
      </c>
      <c r="K72" s="46">
        <v>0</v>
      </c>
      <c r="L72" s="46">
        <v>6.76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217.24</v>
      </c>
      <c r="V72" s="74">
        <v>-0.1</v>
      </c>
      <c r="W72">
        <v>41.52</v>
      </c>
      <c r="X72">
        <v>0</v>
      </c>
      <c r="Y72">
        <v>-0.1</v>
      </c>
      <c r="Z72">
        <v>6.76</v>
      </c>
      <c r="AA72">
        <v>0</v>
      </c>
      <c r="AB72">
        <v>168.96</v>
      </c>
    </row>
    <row r="73" spans="7:28">
      <c r="G73" t="s">
        <v>115</v>
      </c>
      <c r="H73" s="73">
        <v>52.14</v>
      </c>
      <c r="I73" s="46">
        <v>0</v>
      </c>
      <c r="J73" s="46">
        <v>183.44</v>
      </c>
      <c r="K73" s="46">
        <v>0</v>
      </c>
      <c r="L73" s="46">
        <v>7.24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242.82</v>
      </c>
      <c r="V73" s="74">
        <v>-0.1</v>
      </c>
      <c r="W73">
        <v>52.14</v>
      </c>
      <c r="X73">
        <v>0</v>
      </c>
      <c r="Y73">
        <v>-0.1</v>
      </c>
      <c r="Z73">
        <v>7.24</v>
      </c>
      <c r="AA73">
        <v>0</v>
      </c>
      <c r="AB73">
        <v>183.44</v>
      </c>
    </row>
    <row r="74" spans="7:28">
      <c r="G74" t="s">
        <v>116</v>
      </c>
      <c r="H74" s="73">
        <v>66.62</v>
      </c>
      <c r="I74" s="46">
        <v>14.48</v>
      </c>
      <c r="J74" s="46">
        <v>183.45</v>
      </c>
      <c r="K74" s="46">
        <v>0</v>
      </c>
      <c r="L74" s="46">
        <v>7.72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272.27</v>
      </c>
      <c r="V74" s="74">
        <v>-0.1</v>
      </c>
      <c r="W74">
        <v>66.62</v>
      </c>
      <c r="X74">
        <v>14.48</v>
      </c>
      <c r="Y74">
        <v>-0.1</v>
      </c>
      <c r="Z74">
        <v>7.72</v>
      </c>
      <c r="AA74">
        <v>0</v>
      </c>
      <c r="AB74">
        <v>183.45</v>
      </c>
    </row>
    <row r="75" spans="7:28">
      <c r="G75" t="s">
        <v>117</v>
      </c>
      <c r="H75" s="73">
        <v>20.28</v>
      </c>
      <c r="I75" s="46">
        <v>0</v>
      </c>
      <c r="J75" s="46">
        <v>0</v>
      </c>
      <c r="K75" s="46">
        <v>0</v>
      </c>
      <c r="L75" s="46">
        <v>8.69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28.96</v>
      </c>
      <c r="V75" s="74">
        <v>-0.1</v>
      </c>
      <c r="W75">
        <v>20.28</v>
      </c>
      <c r="X75">
        <v>0</v>
      </c>
      <c r="Y75">
        <v>-0.1</v>
      </c>
      <c r="Z75">
        <v>8.69</v>
      </c>
      <c r="AA75">
        <v>0</v>
      </c>
      <c r="AB75">
        <v>0</v>
      </c>
    </row>
    <row r="76" spans="7:28">
      <c r="G76" t="s">
        <v>118</v>
      </c>
      <c r="H76" s="73">
        <v>16.41</v>
      </c>
      <c r="I76" s="46">
        <v>0</v>
      </c>
      <c r="J76" s="46">
        <v>72.42</v>
      </c>
      <c r="K76" s="46">
        <v>0</v>
      </c>
      <c r="L76" s="46">
        <v>9.4600000000000009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98.29</v>
      </c>
      <c r="V76" s="74">
        <v>-0.1</v>
      </c>
      <c r="W76">
        <v>16.41</v>
      </c>
      <c r="X76">
        <v>0</v>
      </c>
      <c r="Y76">
        <v>-0.1</v>
      </c>
      <c r="Z76">
        <v>9.4600000000000009</v>
      </c>
      <c r="AA76">
        <v>0</v>
      </c>
      <c r="AB76">
        <v>72.42</v>
      </c>
    </row>
    <row r="77" spans="7:28">
      <c r="G77" t="s">
        <v>119</v>
      </c>
      <c r="H77" s="73">
        <v>23.17</v>
      </c>
      <c r="I77" s="46">
        <v>0</v>
      </c>
      <c r="J77" s="46">
        <v>19.309999999999999</v>
      </c>
      <c r="K77" s="46">
        <v>0</v>
      </c>
      <c r="L77" s="46">
        <v>10.43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52.91</v>
      </c>
      <c r="V77" s="74">
        <v>-0.1</v>
      </c>
      <c r="W77">
        <v>23.17</v>
      </c>
      <c r="X77">
        <v>0</v>
      </c>
      <c r="Y77">
        <v>-0.1</v>
      </c>
      <c r="Z77">
        <v>10.43</v>
      </c>
      <c r="AA77">
        <v>0</v>
      </c>
      <c r="AB77">
        <v>19.309999999999999</v>
      </c>
    </row>
    <row r="78" spans="7:28">
      <c r="G78" t="s">
        <v>120</v>
      </c>
      <c r="H78" s="73">
        <v>0</v>
      </c>
      <c r="I78" s="46">
        <v>0</v>
      </c>
      <c r="J78" s="46">
        <v>28.97</v>
      </c>
      <c r="K78" s="46">
        <v>0</v>
      </c>
      <c r="L78" s="46">
        <v>10.62</v>
      </c>
      <c r="M78" s="74">
        <v>0</v>
      </c>
      <c r="N78" s="73">
        <v>-19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39.590000000000003</v>
      </c>
      <c r="V78" s="74">
        <v>-19.100000000000001</v>
      </c>
      <c r="W78">
        <v>-19</v>
      </c>
      <c r="X78">
        <v>0</v>
      </c>
      <c r="Y78">
        <v>-0.1</v>
      </c>
      <c r="Z78">
        <v>10.62</v>
      </c>
      <c r="AA78">
        <v>0</v>
      </c>
      <c r="AB78">
        <v>28.97</v>
      </c>
    </row>
    <row r="79" spans="7:28">
      <c r="G79" t="s">
        <v>121</v>
      </c>
      <c r="H79" s="73">
        <v>0</v>
      </c>
      <c r="I79" s="46">
        <v>0</v>
      </c>
      <c r="J79" s="46">
        <v>19.309999999999999</v>
      </c>
      <c r="K79" s="46">
        <v>0</v>
      </c>
      <c r="L79" s="46">
        <v>10.62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29.93</v>
      </c>
      <c r="V79" s="74">
        <v>-0.1</v>
      </c>
      <c r="W79">
        <v>0</v>
      </c>
      <c r="X79">
        <v>0</v>
      </c>
      <c r="Y79">
        <v>-0.1</v>
      </c>
      <c r="Z79">
        <v>10.62</v>
      </c>
      <c r="AA79">
        <v>0</v>
      </c>
      <c r="AB79">
        <v>19.309999999999999</v>
      </c>
    </row>
    <row r="80" spans="7:28">
      <c r="G80" t="s">
        <v>122</v>
      </c>
      <c r="H80" s="73">
        <v>0</v>
      </c>
      <c r="I80" s="46">
        <v>0</v>
      </c>
      <c r="J80" s="46">
        <v>28.97</v>
      </c>
      <c r="K80" s="46">
        <v>0</v>
      </c>
      <c r="L80" s="46">
        <v>11.1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40.07</v>
      </c>
      <c r="V80" s="74">
        <v>-0.1</v>
      </c>
      <c r="W80">
        <v>0</v>
      </c>
      <c r="X80">
        <v>0</v>
      </c>
      <c r="Y80">
        <v>-0.1</v>
      </c>
      <c r="Z80">
        <v>11.1</v>
      </c>
      <c r="AA80">
        <v>0</v>
      </c>
      <c r="AB80">
        <v>28.97</v>
      </c>
    </row>
    <row r="81" spans="7:28">
      <c r="G81" t="s">
        <v>123</v>
      </c>
      <c r="H81" s="73">
        <v>27.03</v>
      </c>
      <c r="I81" s="46">
        <v>0</v>
      </c>
      <c r="J81" s="46">
        <v>24.14</v>
      </c>
      <c r="K81" s="46">
        <v>0</v>
      </c>
      <c r="L81" s="46">
        <v>11.1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62.27</v>
      </c>
      <c r="V81" s="74">
        <v>-0.1</v>
      </c>
      <c r="W81">
        <v>27.03</v>
      </c>
      <c r="X81">
        <v>0</v>
      </c>
      <c r="Y81">
        <v>-0.1</v>
      </c>
      <c r="Z81">
        <v>11.1</v>
      </c>
      <c r="AA81">
        <v>0</v>
      </c>
      <c r="AB81">
        <v>24.14</v>
      </c>
    </row>
    <row r="82" spans="7:28">
      <c r="G82" t="s">
        <v>124</v>
      </c>
      <c r="H82" s="73">
        <v>7.72</v>
      </c>
      <c r="I82" s="46">
        <v>0</v>
      </c>
      <c r="J82" s="46">
        <v>0</v>
      </c>
      <c r="K82" s="46">
        <v>0</v>
      </c>
      <c r="L82" s="46">
        <v>10.62</v>
      </c>
      <c r="M82" s="74">
        <v>0</v>
      </c>
      <c r="N82" s="73">
        <v>0</v>
      </c>
      <c r="O82" s="46">
        <v>0</v>
      </c>
      <c r="P82" s="46">
        <v>-5</v>
      </c>
      <c r="Q82" s="46">
        <v>0</v>
      </c>
      <c r="R82" s="46">
        <v>0</v>
      </c>
      <c r="S82" s="74">
        <v>0</v>
      </c>
      <c r="U82" s="73">
        <v>18.34</v>
      </c>
      <c r="V82" s="74">
        <v>-5.0999999999999996</v>
      </c>
      <c r="W82">
        <v>7.72</v>
      </c>
      <c r="X82">
        <v>0</v>
      </c>
      <c r="Y82">
        <v>-0.1</v>
      </c>
      <c r="Z82">
        <v>10.62</v>
      </c>
      <c r="AA82">
        <v>0</v>
      </c>
      <c r="AB82">
        <v>-5</v>
      </c>
    </row>
    <row r="83" spans="7:28">
      <c r="G83" t="s">
        <v>125</v>
      </c>
      <c r="H83" s="73">
        <v>22.21</v>
      </c>
      <c r="I83" s="46">
        <v>0</v>
      </c>
      <c r="J83" s="46">
        <v>67.59</v>
      </c>
      <c r="K83" s="46">
        <v>0</v>
      </c>
      <c r="L83" s="46">
        <v>9.94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99.74</v>
      </c>
      <c r="V83" s="74">
        <v>-0.1</v>
      </c>
      <c r="W83">
        <v>22.21</v>
      </c>
      <c r="X83">
        <v>0</v>
      </c>
      <c r="Y83">
        <v>-0.1</v>
      </c>
      <c r="Z83">
        <v>9.94</v>
      </c>
      <c r="AA83">
        <v>0</v>
      </c>
      <c r="AB83">
        <v>67.59</v>
      </c>
    </row>
    <row r="84" spans="7:28">
      <c r="G84" t="s">
        <v>126</v>
      </c>
      <c r="H84" s="73">
        <v>86.89</v>
      </c>
      <c r="I84" s="46">
        <v>0</v>
      </c>
      <c r="J84" s="46">
        <v>48.28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144.82</v>
      </c>
      <c r="V84" s="74">
        <v>-0.1</v>
      </c>
      <c r="W84">
        <v>86.89</v>
      </c>
      <c r="X84">
        <v>0</v>
      </c>
      <c r="Y84">
        <v>-0.1</v>
      </c>
      <c r="Z84">
        <v>9.66</v>
      </c>
      <c r="AA84">
        <v>0</v>
      </c>
      <c r="AB84">
        <v>48.28</v>
      </c>
    </row>
    <row r="85" spans="7:28">
      <c r="G85" t="s">
        <v>127</v>
      </c>
      <c r="H85" s="73">
        <v>92.69</v>
      </c>
      <c r="I85" s="46">
        <v>0</v>
      </c>
      <c r="J85" s="46">
        <v>14.48</v>
      </c>
      <c r="K85" s="46">
        <v>0</v>
      </c>
      <c r="L85" s="46">
        <v>8.2100000000000009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115.38</v>
      </c>
      <c r="V85" s="74">
        <v>-0.1</v>
      </c>
      <c r="W85">
        <v>92.69</v>
      </c>
      <c r="X85">
        <v>0</v>
      </c>
      <c r="Y85">
        <v>-0.1</v>
      </c>
      <c r="Z85">
        <v>8.2100000000000009</v>
      </c>
      <c r="AA85">
        <v>0</v>
      </c>
      <c r="AB85">
        <v>14.48</v>
      </c>
    </row>
    <row r="86" spans="7:28">
      <c r="G86" t="s">
        <v>128</v>
      </c>
      <c r="H86" s="73">
        <v>92.69</v>
      </c>
      <c r="I86" s="46">
        <v>0</v>
      </c>
      <c r="J86" s="46">
        <v>53.1</v>
      </c>
      <c r="K86" s="46">
        <v>0</v>
      </c>
      <c r="L86" s="46">
        <v>8.69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154.47999999999999</v>
      </c>
      <c r="V86" s="74">
        <v>-0.1</v>
      </c>
      <c r="W86">
        <v>92.69</v>
      </c>
      <c r="X86">
        <v>0</v>
      </c>
      <c r="Y86">
        <v>-0.1</v>
      </c>
      <c r="Z86">
        <v>8.69</v>
      </c>
      <c r="AA86">
        <v>0</v>
      </c>
      <c r="AB86">
        <v>53.1</v>
      </c>
    </row>
    <row r="87" spans="7:28">
      <c r="G87" t="s">
        <v>129</v>
      </c>
      <c r="H87" s="73">
        <v>92.68</v>
      </c>
      <c r="I87" s="46">
        <v>0</v>
      </c>
      <c r="J87" s="46">
        <v>48.28</v>
      </c>
      <c r="K87" s="46">
        <v>0</v>
      </c>
      <c r="L87" s="46">
        <v>8.69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149.65</v>
      </c>
      <c r="V87" s="74">
        <v>-0.1</v>
      </c>
      <c r="W87">
        <v>92.68</v>
      </c>
      <c r="X87">
        <v>0</v>
      </c>
      <c r="Y87">
        <v>-0.1</v>
      </c>
      <c r="Z87">
        <v>8.69</v>
      </c>
      <c r="AA87">
        <v>0</v>
      </c>
      <c r="AB87">
        <v>48.28</v>
      </c>
    </row>
    <row r="88" spans="7:28">
      <c r="G88" t="s">
        <v>130</v>
      </c>
      <c r="H88" s="73">
        <v>97.52</v>
      </c>
      <c r="I88" s="46">
        <v>0</v>
      </c>
      <c r="J88" s="46">
        <v>19.309999999999999</v>
      </c>
      <c r="K88" s="46">
        <v>0</v>
      </c>
      <c r="L88" s="46">
        <v>7.24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124.07</v>
      </c>
      <c r="V88" s="74">
        <v>-0.1</v>
      </c>
      <c r="W88">
        <v>97.52</v>
      </c>
      <c r="X88">
        <v>0</v>
      </c>
      <c r="Y88">
        <v>-0.1</v>
      </c>
      <c r="Z88">
        <v>7.24</v>
      </c>
      <c r="AA88">
        <v>0</v>
      </c>
      <c r="AB88">
        <v>19.309999999999999</v>
      </c>
    </row>
    <row r="89" spans="7:28">
      <c r="G89" t="s">
        <v>131</v>
      </c>
      <c r="H89" s="73">
        <v>68.55</v>
      </c>
      <c r="I89" s="46">
        <v>0</v>
      </c>
      <c r="J89" s="46">
        <v>14.48</v>
      </c>
      <c r="K89" s="46">
        <v>0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89.79</v>
      </c>
      <c r="V89" s="74">
        <v>-0.1</v>
      </c>
      <c r="W89">
        <v>68.55</v>
      </c>
      <c r="X89">
        <v>0</v>
      </c>
      <c r="Y89">
        <v>-0.1</v>
      </c>
      <c r="Z89">
        <v>6.76</v>
      </c>
      <c r="AA89">
        <v>0</v>
      </c>
      <c r="AB89">
        <v>14.48</v>
      </c>
    </row>
    <row r="90" spans="7:28">
      <c r="G90" t="s">
        <v>132</v>
      </c>
      <c r="H90" s="73">
        <v>58.89</v>
      </c>
      <c r="I90" s="46">
        <v>0</v>
      </c>
      <c r="J90" s="46">
        <v>9.66</v>
      </c>
      <c r="K90" s="46">
        <v>0</v>
      </c>
      <c r="L90" s="46">
        <v>6.18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74.73</v>
      </c>
      <c r="V90" s="74">
        <v>-0.1</v>
      </c>
      <c r="W90">
        <v>58.89</v>
      </c>
      <c r="X90">
        <v>0</v>
      </c>
      <c r="Y90">
        <v>-0.1</v>
      </c>
      <c r="Z90">
        <v>6.18</v>
      </c>
      <c r="AA90">
        <v>0</v>
      </c>
      <c r="AB90">
        <v>9.66</v>
      </c>
    </row>
    <row r="91" spans="7:28">
      <c r="G91" t="s">
        <v>133</v>
      </c>
      <c r="H91" s="73">
        <v>58.89</v>
      </c>
      <c r="I91" s="46">
        <v>13.52</v>
      </c>
      <c r="J91" s="46">
        <v>0</v>
      </c>
      <c r="K91" s="46">
        <v>0</v>
      </c>
      <c r="L91" s="46">
        <v>5.31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77.72</v>
      </c>
      <c r="V91" s="74">
        <v>-0.1</v>
      </c>
      <c r="W91">
        <v>58.89</v>
      </c>
      <c r="X91">
        <v>13.52</v>
      </c>
      <c r="Y91">
        <v>-0.1</v>
      </c>
      <c r="Z91">
        <v>5.31</v>
      </c>
      <c r="AA91">
        <v>0</v>
      </c>
      <c r="AB91">
        <v>0</v>
      </c>
    </row>
    <row r="92" spans="7:28">
      <c r="G92" t="s">
        <v>134</v>
      </c>
      <c r="H92" s="73">
        <v>57.94</v>
      </c>
      <c r="I92" s="46">
        <v>16.41</v>
      </c>
      <c r="J92" s="46">
        <v>14.48</v>
      </c>
      <c r="K92" s="46">
        <v>0</v>
      </c>
      <c r="L92" s="46">
        <v>4.34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93.17</v>
      </c>
      <c r="V92" s="74">
        <v>-0.1</v>
      </c>
      <c r="W92">
        <v>57.94</v>
      </c>
      <c r="X92">
        <v>16.41</v>
      </c>
      <c r="Y92">
        <v>-0.1</v>
      </c>
      <c r="Z92">
        <v>4.34</v>
      </c>
      <c r="AA92">
        <v>0</v>
      </c>
      <c r="AB92">
        <v>14.48</v>
      </c>
    </row>
    <row r="93" spans="7:28">
      <c r="G93" t="s">
        <v>135</v>
      </c>
      <c r="H93" s="73">
        <v>89.78</v>
      </c>
      <c r="I93" s="46">
        <v>17.38</v>
      </c>
      <c r="J93" s="46">
        <v>9.66</v>
      </c>
      <c r="K93" s="46">
        <v>0</v>
      </c>
      <c r="L93" s="46">
        <v>3.38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120.2</v>
      </c>
      <c r="V93" s="74">
        <v>-0.1</v>
      </c>
      <c r="W93">
        <v>89.78</v>
      </c>
      <c r="X93">
        <v>17.38</v>
      </c>
      <c r="Y93">
        <v>-0.1</v>
      </c>
      <c r="Z93">
        <v>3.38</v>
      </c>
      <c r="AA93">
        <v>0</v>
      </c>
      <c r="AB93">
        <v>9.66</v>
      </c>
    </row>
    <row r="94" spans="7:28">
      <c r="G94" t="s">
        <v>136</v>
      </c>
      <c r="H94" s="73">
        <v>89.79</v>
      </c>
      <c r="I94" s="46">
        <v>19.309999999999999</v>
      </c>
      <c r="J94" s="46">
        <v>0</v>
      </c>
      <c r="K94" s="46">
        <v>0</v>
      </c>
      <c r="L94" s="46">
        <v>3.19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112.29</v>
      </c>
      <c r="V94" s="74">
        <v>-0.1</v>
      </c>
      <c r="W94">
        <v>89.79</v>
      </c>
      <c r="X94">
        <v>19.309999999999999</v>
      </c>
      <c r="Y94">
        <v>-0.1</v>
      </c>
      <c r="Z94">
        <v>3.19</v>
      </c>
      <c r="AA94">
        <v>0</v>
      </c>
      <c r="AB94">
        <v>0</v>
      </c>
    </row>
    <row r="95" spans="7:28">
      <c r="G95" t="s">
        <v>137</v>
      </c>
      <c r="H95" s="73">
        <v>109.1</v>
      </c>
      <c r="I95" s="46">
        <v>0</v>
      </c>
      <c r="J95" s="46">
        <v>0</v>
      </c>
      <c r="K95" s="46">
        <v>0</v>
      </c>
      <c r="L95" s="46">
        <v>3.38</v>
      </c>
      <c r="M95" s="74">
        <v>0</v>
      </c>
      <c r="N95" s="73">
        <v>0</v>
      </c>
      <c r="O95" s="46">
        <v>0</v>
      </c>
      <c r="P95" s="46">
        <v>-5</v>
      </c>
      <c r="Q95" s="46">
        <v>0</v>
      </c>
      <c r="R95" s="46">
        <v>0</v>
      </c>
      <c r="S95" s="74">
        <v>0</v>
      </c>
      <c r="U95" s="73">
        <v>112.48</v>
      </c>
      <c r="V95" s="74">
        <v>-5.0999999999999996</v>
      </c>
      <c r="W95">
        <v>109.1</v>
      </c>
      <c r="X95">
        <v>0</v>
      </c>
      <c r="Y95">
        <v>-0.1</v>
      </c>
      <c r="Z95">
        <v>3.38</v>
      </c>
      <c r="AA95">
        <v>0</v>
      </c>
      <c r="AB95">
        <v>-5</v>
      </c>
    </row>
    <row r="96" spans="7:28">
      <c r="G96" t="s">
        <v>138</v>
      </c>
      <c r="H96" s="73">
        <v>109.09</v>
      </c>
      <c r="I96" s="46">
        <v>0</v>
      </c>
      <c r="J96" s="46">
        <v>9.66</v>
      </c>
      <c r="K96" s="46">
        <v>0</v>
      </c>
      <c r="L96" s="46">
        <v>2.61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121.36</v>
      </c>
      <c r="V96" s="74">
        <v>-0.1</v>
      </c>
      <c r="W96">
        <v>109.09</v>
      </c>
      <c r="X96">
        <v>0</v>
      </c>
      <c r="Y96">
        <v>-0.1</v>
      </c>
      <c r="Z96">
        <v>2.61</v>
      </c>
      <c r="AA96">
        <v>0</v>
      </c>
      <c r="AB96">
        <v>9.66</v>
      </c>
    </row>
    <row r="97" spans="1:83">
      <c r="G97" t="s">
        <v>139</v>
      </c>
      <c r="H97" s="73">
        <v>110.07</v>
      </c>
      <c r="I97" s="46">
        <v>0</v>
      </c>
      <c r="J97" s="46">
        <v>0</v>
      </c>
      <c r="K97" s="46">
        <v>0</v>
      </c>
      <c r="L97" s="46">
        <v>1.93</v>
      </c>
      <c r="M97" s="74">
        <v>0</v>
      </c>
      <c r="N97" s="73">
        <v>0</v>
      </c>
      <c r="O97" s="46">
        <v>0</v>
      </c>
      <c r="P97" s="46">
        <v>-5</v>
      </c>
      <c r="Q97" s="46">
        <v>0</v>
      </c>
      <c r="R97" s="46">
        <v>0</v>
      </c>
      <c r="S97" s="74">
        <v>0</v>
      </c>
      <c r="U97" s="73">
        <v>112</v>
      </c>
      <c r="V97" s="74">
        <v>-5.0999999999999996</v>
      </c>
      <c r="W97">
        <v>110.07</v>
      </c>
      <c r="X97">
        <v>0</v>
      </c>
      <c r="Y97">
        <v>-0.1</v>
      </c>
      <c r="Z97">
        <v>1.93</v>
      </c>
      <c r="AA97">
        <v>0</v>
      </c>
      <c r="AB97">
        <v>-5</v>
      </c>
    </row>
    <row r="98" spans="1:83">
      <c r="G98" t="s">
        <v>140</v>
      </c>
      <c r="H98" s="73">
        <v>109.11</v>
      </c>
      <c r="I98" s="46">
        <v>0</v>
      </c>
      <c r="J98" s="46">
        <v>14.48</v>
      </c>
      <c r="K98" s="46">
        <v>0</v>
      </c>
      <c r="L98" s="46">
        <v>1.93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125.52</v>
      </c>
      <c r="V98" s="74">
        <v>-0.1</v>
      </c>
      <c r="W98">
        <v>109.11</v>
      </c>
      <c r="X98">
        <v>0</v>
      </c>
      <c r="Y98">
        <v>-0.1</v>
      </c>
      <c r="Z98">
        <v>1.93</v>
      </c>
      <c r="AA98">
        <v>0</v>
      </c>
      <c r="AB98">
        <v>14.48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0.74970500000000029</v>
      </c>
      <c r="I99" s="69">
        <f t="shared" ref="I99:BQ99" si="1">SUM(I3:I98)/4000</f>
        <v>0.12190000000000004</v>
      </c>
      <c r="J99" s="69">
        <f t="shared" si="1"/>
        <v>1.3389024999999999</v>
      </c>
      <c r="K99" s="69">
        <f t="shared" si="1"/>
        <v>0.13131000000000001</v>
      </c>
      <c r="L99" s="69">
        <f t="shared" si="1"/>
        <v>0.11973750000000002</v>
      </c>
      <c r="M99" s="69">
        <f t="shared" si="1"/>
        <v>0</v>
      </c>
      <c r="N99" s="68">
        <f t="shared" si="1"/>
        <v>-0.17924999999999999</v>
      </c>
      <c r="O99" s="69">
        <f t="shared" si="1"/>
        <v>-3.8249999999999999E-2</v>
      </c>
      <c r="P99" s="69">
        <f t="shared" si="1"/>
        <v>-1.55E-2</v>
      </c>
      <c r="Q99" s="69">
        <f t="shared" si="1"/>
        <v>0</v>
      </c>
      <c r="R99" s="69">
        <f t="shared" si="1"/>
        <v>-8.5000000000000006E-3</v>
      </c>
      <c r="S99" s="70">
        <f t="shared" si="1"/>
        <v>0</v>
      </c>
      <c r="U99" s="68">
        <f t="shared" si="1"/>
        <v>2.4615425000000002</v>
      </c>
      <c r="V99" s="70">
        <f t="shared" si="1"/>
        <v>-0.24455000000000024</v>
      </c>
      <c r="W99">
        <f t="shared" si="1"/>
        <v>0.57045500000000016</v>
      </c>
      <c r="X99">
        <f t="shared" si="1"/>
        <v>8.3650000000000002E-2</v>
      </c>
      <c r="Y99">
        <f t="shared" si="1"/>
        <v>-3.049999999999995E-3</v>
      </c>
      <c r="Z99">
        <f t="shared" si="1"/>
        <v>0.11123750000000004</v>
      </c>
      <c r="AA99">
        <f t="shared" si="1"/>
        <v>0.13131000000000001</v>
      </c>
      <c r="AB99">
        <f t="shared" si="1"/>
        <v>1.3234024999999998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23.17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23.17</v>
      </c>
      <c r="W3">
        <v>23.17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21.24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21.24</v>
      </c>
      <c r="W4">
        <v>21.24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19.309999999999999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19.309999999999999</v>
      </c>
      <c r="W5">
        <v>19.309999999999999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19.309999999999999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19.309999999999999</v>
      </c>
      <c r="W6">
        <v>19.309999999999999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16.41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16.41</v>
      </c>
      <c r="W7">
        <v>16.41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15.45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15.45</v>
      </c>
      <c r="W8">
        <v>15.45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15.45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15.45</v>
      </c>
      <c r="W9">
        <v>15.45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14.48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14.48</v>
      </c>
      <c r="W10">
        <v>14.48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14.48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14.48</v>
      </c>
      <c r="W11">
        <v>14.48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13.52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13.52</v>
      </c>
      <c r="W12">
        <v>13.52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13.52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13.52</v>
      </c>
      <c r="W13">
        <v>13.52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12.55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12.55</v>
      </c>
      <c r="W14">
        <v>12.55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11.59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11.59</v>
      </c>
      <c r="W15">
        <v>11.59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11.59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11.59</v>
      </c>
      <c r="W16">
        <v>11.59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11.59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11.59</v>
      </c>
      <c r="W17">
        <v>11.59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11.59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11.59</v>
      </c>
      <c r="W18">
        <v>11.59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10.62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10.62</v>
      </c>
      <c r="W19">
        <v>10.62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11.59</v>
      </c>
      <c r="L20" s="46">
        <v>0</v>
      </c>
      <c r="M20" s="74">
        <v>0.16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11.75</v>
      </c>
      <c r="W20">
        <v>11.59</v>
      </c>
      <c r="X20">
        <v>0.16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12.56</v>
      </c>
      <c r="L21" s="46">
        <v>0</v>
      </c>
      <c r="M21" s="74">
        <v>0.17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12.73</v>
      </c>
      <c r="W21">
        <v>12.56</v>
      </c>
      <c r="X21">
        <v>0.17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12.55</v>
      </c>
      <c r="L22" s="46">
        <v>0</v>
      </c>
      <c r="M22" s="74">
        <v>1.35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13.9</v>
      </c>
      <c r="W22">
        <v>12.55</v>
      </c>
      <c r="X22">
        <v>1.35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14.48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14.48</v>
      </c>
      <c r="W23">
        <v>14.48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14.48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14.48</v>
      </c>
      <c r="W24">
        <v>14.48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16.41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16.41</v>
      </c>
      <c r="W25">
        <v>16.41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17.38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17.38</v>
      </c>
      <c r="W26">
        <v>17.38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21.24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21.24</v>
      </c>
      <c r="W27">
        <v>21.24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26.07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26.07</v>
      </c>
      <c r="W28">
        <v>26.07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</v>
      </c>
      <c r="W29">
        <v>28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32.83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32.83</v>
      </c>
      <c r="W30">
        <v>32.83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37.65</v>
      </c>
      <c r="L31" s="46">
        <v>0</v>
      </c>
      <c r="M31" s="74">
        <v>3.96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41.61</v>
      </c>
      <c r="W31">
        <v>37.65</v>
      </c>
      <c r="X31">
        <v>3.96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42.48</v>
      </c>
      <c r="L32" s="46">
        <v>0</v>
      </c>
      <c r="M32" s="74">
        <v>6.08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48.56</v>
      </c>
      <c r="W32">
        <v>42.48</v>
      </c>
      <c r="X32">
        <v>6.08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48.27</v>
      </c>
      <c r="L33" s="46">
        <v>0</v>
      </c>
      <c r="M33" s="74">
        <v>3.67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51.94</v>
      </c>
      <c r="W33">
        <v>48.27</v>
      </c>
      <c r="X33">
        <v>3.67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55.03</v>
      </c>
      <c r="L34" s="46">
        <v>0</v>
      </c>
      <c r="M34" s="74">
        <v>3.38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58.41</v>
      </c>
      <c r="W34">
        <v>55.03</v>
      </c>
      <c r="X34">
        <v>3.38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62.76</v>
      </c>
      <c r="L35" s="46">
        <v>0</v>
      </c>
      <c r="M35" s="74">
        <v>2.12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64.88</v>
      </c>
      <c r="W35">
        <v>62.76</v>
      </c>
      <c r="X35">
        <v>2.12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70.48</v>
      </c>
      <c r="L36" s="46">
        <v>0</v>
      </c>
      <c r="M36" s="74">
        <v>5.12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75.599999999999994</v>
      </c>
      <c r="W36">
        <v>70.48</v>
      </c>
      <c r="X36">
        <v>5.12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79.17</v>
      </c>
      <c r="L37" s="46">
        <v>0</v>
      </c>
      <c r="M37" s="74">
        <v>8.5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87.67</v>
      </c>
      <c r="W37">
        <v>79.17</v>
      </c>
      <c r="X37">
        <v>8.5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85.93</v>
      </c>
      <c r="L38" s="46">
        <v>0</v>
      </c>
      <c r="M38" s="74">
        <v>4.92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90.85</v>
      </c>
      <c r="W38">
        <v>85.93</v>
      </c>
      <c r="X38">
        <v>4.92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37.65</v>
      </c>
      <c r="L39" s="46">
        <v>0</v>
      </c>
      <c r="M39" s="74">
        <v>5.41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43.06</v>
      </c>
      <c r="W39">
        <v>37.65</v>
      </c>
      <c r="X39">
        <v>5.41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43.45</v>
      </c>
      <c r="L40" s="46">
        <v>0</v>
      </c>
      <c r="M40" s="74">
        <v>4.63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48.08</v>
      </c>
      <c r="W40">
        <v>43.45</v>
      </c>
      <c r="X40">
        <v>4.63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49.24</v>
      </c>
      <c r="L41" s="46">
        <v>0</v>
      </c>
      <c r="M41" s="74">
        <v>6.37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55.61</v>
      </c>
      <c r="W41">
        <v>49.24</v>
      </c>
      <c r="X41">
        <v>6.37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52.14</v>
      </c>
      <c r="L42" s="46">
        <v>0</v>
      </c>
      <c r="M42" s="74">
        <v>5.89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58.03</v>
      </c>
      <c r="W42">
        <v>52.14</v>
      </c>
      <c r="X42">
        <v>5.89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56</v>
      </c>
      <c r="L43" s="46">
        <v>0</v>
      </c>
      <c r="M43" s="74">
        <v>3.38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59.38</v>
      </c>
      <c r="W43">
        <v>56</v>
      </c>
      <c r="X43">
        <v>3.38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56</v>
      </c>
      <c r="L44" s="46">
        <v>0</v>
      </c>
      <c r="M44" s="74">
        <v>3.38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59.38</v>
      </c>
      <c r="W44">
        <v>56</v>
      </c>
      <c r="X44">
        <v>3.38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57.93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57.93</v>
      </c>
      <c r="W45">
        <v>57.93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57.93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57.93</v>
      </c>
      <c r="W46">
        <v>57.93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59.86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59.86</v>
      </c>
      <c r="W47">
        <v>59.86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58.89</v>
      </c>
      <c r="L48" s="46">
        <v>0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58.99</v>
      </c>
      <c r="W48">
        <v>58.89</v>
      </c>
      <c r="X48">
        <v>0.1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59.86</v>
      </c>
      <c r="L49" s="46">
        <v>0</v>
      </c>
      <c r="M49" s="74">
        <v>0.28999999999999998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60.15</v>
      </c>
      <c r="W49">
        <v>59.86</v>
      </c>
      <c r="X49">
        <v>0.28999999999999998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60.82</v>
      </c>
      <c r="L50" s="46">
        <v>0</v>
      </c>
      <c r="M50" s="74">
        <v>2.3199999999999998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63.14</v>
      </c>
      <c r="W50">
        <v>60.82</v>
      </c>
      <c r="X50">
        <v>2.3199999999999998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98.48</v>
      </c>
      <c r="L51" s="46">
        <v>0</v>
      </c>
      <c r="M51" s="74">
        <v>3.86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102.34</v>
      </c>
      <c r="W51">
        <v>98.48</v>
      </c>
      <c r="X51">
        <v>3.86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98.48</v>
      </c>
      <c r="L52" s="46">
        <v>0</v>
      </c>
      <c r="M52" s="74">
        <v>4.25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102.73</v>
      </c>
      <c r="W52">
        <v>98.48</v>
      </c>
      <c r="X52">
        <v>4.25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98.48</v>
      </c>
      <c r="L53" s="46">
        <v>0</v>
      </c>
      <c r="M53" s="74">
        <v>3.96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102.44</v>
      </c>
      <c r="W53">
        <v>98.48</v>
      </c>
      <c r="X53">
        <v>3.96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99.45</v>
      </c>
      <c r="L54" s="46">
        <v>0</v>
      </c>
      <c r="M54" s="74">
        <v>5.21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104.66</v>
      </c>
      <c r="W54">
        <v>99.45</v>
      </c>
      <c r="X54">
        <v>5.21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101.37</v>
      </c>
      <c r="L55" s="46">
        <v>0</v>
      </c>
      <c r="M55" s="74">
        <v>5.41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106.78</v>
      </c>
      <c r="W55">
        <v>101.37</v>
      </c>
      <c r="X55">
        <v>5.41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99.44</v>
      </c>
      <c r="L56" s="46">
        <v>0</v>
      </c>
      <c r="M56" s="74">
        <v>3.19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102.63</v>
      </c>
      <c r="W56">
        <v>99.44</v>
      </c>
      <c r="X56">
        <v>3.19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98.48</v>
      </c>
      <c r="L57" s="46">
        <v>0</v>
      </c>
      <c r="M57" s="74">
        <v>7.24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105.72</v>
      </c>
      <c r="W57">
        <v>98.48</v>
      </c>
      <c r="X57">
        <v>7.24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95.58</v>
      </c>
      <c r="L58" s="46">
        <v>0</v>
      </c>
      <c r="M58" s="74">
        <v>2.8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98.38</v>
      </c>
      <c r="W58">
        <v>95.58</v>
      </c>
      <c r="X58">
        <v>2.8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94.62</v>
      </c>
      <c r="L59" s="46">
        <v>0</v>
      </c>
      <c r="M59" s="74">
        <v>3.09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97.71</v>
      </c>
      <c r="W59">
        <v>94.62</v>
      </c>
      <c r="X59">
        <v>3.09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95.58</v>
      </c>
      <c r="L60" s="46">
        <v>0</v>
      </c>
      <c r="M60" s="74">
        <v>6.18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101.76</v>
      </c>
      <c r="W60">
        <v>95.58</v>
      </c>
      <c r="X60">
        <v>6.18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56.96</v>
      </c>
      <c r="L61" s="46">
        <v>0</v>
      </c>
      <c r="M61" s="74">
        <v>9.66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66.62</v>
      </c>
      <c r="W61">
        <v>56.96</v>
      </c>
      <c r="X61">
        <v>9.66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56.96</v>
      </c>
      <c r="L62" s="46">
        <v>0</v>
      </c>
      <c r="M62" s="74">
        <v>8.4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65.36</v>
      </c>
      <c r="W62">
        <v>56.96</v>
      </c>
      <c r="X62">
        <v>8.4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57.93</v>
      </c>
      <c r="L63" s="46">
        <v>0</v>
      </c>
      <c r="M63" s="74">
        <v>6.28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64.209999999999994</v>
      </c>
      <c r="W63">
        <v>57.93</v>
      </c>
      <c r="X63">
        <v>6.28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58.9</v>
      </c>
      <c r="L64" s="46">
        <v>0</v>
      </c>
      <c r="M64" s="74">
        <v>5.21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64.11</v>
      </c>
      <c r="W64">
        <v>58.9</v>
      </c>
      <c r="X64">
        <v>5.21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56.97</v>
      </c>
      <c r="L65" s="46">
        <v>0</v>
      </c>
      <c r="M65" s="74">
        <v>7.82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64.790000000000006</v>
      </c>
      <c r="W65">
        <v>56.97</v>
      </c>
      <c r="X65">
        <v>7.82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56</v>
      </c>
      <c r="L66" s="46">
        <v>0</v>
      </c>
      <c r="M66" s="74">
        <v>7.34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63.34</v>
      </c>
      <c r="W66">
        <v>56</v>
      </c>
      <c r="X66">
        <v>7.34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54.07</v>
      </c>
      <c r="L67" s="46">
        <v>0</v>
      </c>
      <c r="M67" s="74">
        <v>2.3199999999999998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56.39</v>
      </c>
      <c r="W67">
        <v>54.07</v>
      </c>
      <c r="X67">
        <v>2.3199999999999998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54.06</v>
      </c>
      <c r="L68" s="46">
        <v>0</v>
      </c>
      <c r="M68" s="74">
        <v>8.2100000000000009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62.27</v>
      </c>
      <c r="W68">
        <v>54.06</v>
      </c>
      <c r="X68">
        <v>8.2100000000000009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90.76</v>
      </c>
      <c r="L69" s="46">
        <v>0</v>
      </c>
      <c r="M69" s="74">
        <v>7.82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98.58</v>
      </c>
      <c r="W69">
        <v>90.76</v>
      </c>
      <c r="X69">
        <v>7.82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87.86</v>
      </c>
      <c r="L70" s="46">
        <v>0</v>
      </c>
      <c r="M70" s="74">
        <v>7.34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95.2</v>
      </c>
      <c r="W70">
        <v>87.86</v>
      </c>
      <c r="X70">
        <v>7.34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100.42</v>
      </c>
      <c r="L71" s="46">
        <v>0</v>
      </c>
      <c r="M71" s="74">
        <v>8.3000000000000007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108.72</v>
      </c>
      <c r="W71">
        <v>100.42</v>
      </c>
      <c r="X71">
        <v>8.3000000000000007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95.58</v>
      </c>
      <c r="L72" s="46">
        <v>0</v>
      </c>
      <c r="M72" s="74">
        <v>8.5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104.08</v>
      </c>
      <c r="W72">
        <v>95.58</v>
      </c>
      <c r="X72">
        <v>8.5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91.72</v>
      </c>
      <c r="L73" s="46">
        <v>0</v>
      </c>
      <c r="M73" s="74">
        <v>7.24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98.96</v>
      </c>
      <c r="W73">
        <v>91.72</v>
      </c>
      <c r="X73">
        <v>7.24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87.86</v>
      </c>
      <c r="L74" s="46">
        <v>0</v>
      </c>
      <c r="M74" s="74">
        <v>7.63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95.49</v>
      </c>
      <c r="W74">
        <v>87.86</v>
      </c>
      <c r="X74">
        <v>7.63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83.03</v>
      </c>
      <c r="L75" s="46">
        <v>0</v>
      </c>
      <c r="M75" s="74">
        <v>9.66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92.69</v>
      </c>
      <c r="W75">
        <v>83.03</v>
      </c>
      <c r="X75">
        <v>9.66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82.06</v>
      </c>
      <c r="L76" s="46">
        <v>0</v>
      </c>
      <c r="M76" s="74">
        <v>7.63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89.69</v>
      </c>
      <c r="W76">
        <v>82.06</v>
      </c>
      <c r="X76">
        <v>7.63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80.14</v>
      </c>
      <c r="L77" s="46">
        <v>0</v>
      </c>
      <c r="M77" s="74">
        <v>6.18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86.32</v>
      </c>
      <c r="W77">
        <v>80.14</v>
      </c>
      <c r="X77">
        <v>6.18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79.17</v>
      </c>
      <c r="L78" s="46">
        <v>0</v>
      </c>
      <c r="M78" s="74">
        <v>7.82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86.99</v>
      </c>
      <c r="W78">
        <v>79.17</v>
      </c>
      <c r="X78">
        <v>7.82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75.31</v>
      </c>
      <c r="L79" s="46">
        <v>0</v>
      </c>
      <c r="M79" s="74">
        <v>4.63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79.94</v>
      </c>
      <c r="W79">
        <v>75.31</v>
      </c>
      <c r="X79">
        <v>4.63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72.41</v>
      </c>
      <c r="L80" s="46">
        <v>0</v>
      </c>
      <c r="M80" s="74">
        <v>5.0199999999999996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77.430000000000007</v>
      </c>
      <c r="W80">
        <v>72.41</v>
      </c>
      <c r="X80">
        <v>5.0199999999999996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70.48</v>
      </c>
      <c r="L81" s="46">
        <v>0</v>
      </c>
      <c r="M81" s="74">
        <v>7.34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77.819999999999993</v>
      </c>
      <c r="W81">
        <v>70.48</v>
      </c>
      <c r="X81">
        <v>7.34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65.650000000000006</v>
      </c>
      <c r="L82" s="46">
        <v>0</v>
      </c>
      <c r="M82" s="74">
        <v>11.3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76.95</v>
      </c>
      <c r="W82">
        <v>65.650000000000006</v>
      </c>
      <c r="X82">
        <v>11.3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62.75</v>
      </c>
      <c r="L83" s="46">
        <v>0</v>
      </c>
      <c r="M83" s="74">
        <v>11.01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73.760000000000005</v>
      </c>
      <c r="W83">
        <v>62.75</v>
      </c>
      <c r="X83">
        <v>11.01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57.93</v>
      </c>
      <c r="L84" s="46">
        <v>0</v>
      </c>
      <c r="M84" s="74">
        <v>10.52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68.45</v>
      </c>
      <c r="W84">
        <v>57.93</v>
      </c>
      <c r="X84">
        <v>10.52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56</v>
      </c>
      <c r="L85" s="46">
        <v>0</v>
      </c>
      <c r="M85" s="74">
        <v>8.01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64.010000000000005</v>
      </c>
      <c r="W85">
        <v>56</v>
      </c>
      <c r="X85">
        <v>8.01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52.14</v>
      </c>
      <c r="L86" s="46">
        <v>0</v>
      </c>
      <c r="M86" s="74">
        <v>10.52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62.66</v>
      </c>
      <c r="W86">
        <v>52.14</v>
      </c>
      <c r="X86">
        <v>10.52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49.24</v>
      </c>
      <c r="L87" s="46">
        <v>0</v>
      </c>
      <c r="M87" s="74">
        <v>6.08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55.32</v>
      </c>
      <c r="W87">
        <v>49.24</v>
      </c>
      <c r="X87">
        <v>6.08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47.31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47.31</v>
      </c>
      <c r="W88">
        <v>47.31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45.38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45.38</v>
      </c>
      <c r="W89">
        <v>45.38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42.48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42.48</v>
      </c>
      <c r="W90">
        <v>42.48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39.590000000000003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39.590000000000003</v>
      </c>
      <c r="W91">
        <v>39.590000000000003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36.69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36.69</v>
      </c>
      <c r="W92">
        <v>36.69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34.76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34.76</v>
      </c>
      <c r="W93">
        <v>34.76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32.83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32.83</v>
      </c>
      <c r="W94">
        <v>32.83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30.9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30.9</v>
      </c>
      <c r="W95">
        <v>30.9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28.97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28.96</v>
      </c>
      <c r="W96">
        <v>28.97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26.07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26.07</v>
      </c>
      <c r="W97">
        <v>26.07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24.14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24.14</v>
      </c>
      <c r="W98">
        <v>24.14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1.2141099999999998</v>
      </c>
      <c r="L99" s="69">
        <f t="shared" si="1"/>
        <v>0</v>
      </c>
      <c r="M99" s="69">
        <f t="shared" si="1"/>
        <v>8.1044999999999978E-2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1.2951524999999999</v>
      </c>
      <c r="W99">
        <f t="shared" si="1"/>
        <v>1.2141099999999998</v>
      </c>
      <c r="X99">
        <f t="shared" si="1"/>
        <v>8.1044999999999978E-2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11.139239999999999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-6.2722436833239765</v>
      </c>
      <c r="M3">
        <f>EDWPCL!S3</f>
        <v>0</v>
      </c>
      <c r="N3">
        <f>'MSW BWN'!S3</f>
        <v>7.6177819999999983</v>
      </c>
      <c r="O3">
        <f>BRPL_ISGS_exbus!DM3</f>
        <v>806.65853410845261</v>
      </c>
      <c r="P3" s="36">
        <v>59.01</v>
      </c>
      <c r="Q3" s="36">
        <v>38.25</v>
      </c>
      <c r="R3" s="38">
        <v>0</v>
      </c>
      <c r="S3" s="38">
        <v>0</v>
      </c>
      <c r="T3" s="37">
        <f>SUMPRODUCT(LTA!J3:AN3,LTA!J$101:AN$101,LTA!J$103:AN$103)</f>
        <v>47.67</v>
      </c>
      <c r="U3" s="37">
        <f>SUMPRODUCT(LTA!J3:AN3,LTA!J$102:AN$102,LTA!J$103:AN$103)</f>
        <v>93.18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-236.1</v>
      </c>
      <c r="AC3">
        <f>SUMIF(B3:AB3,"&gt;0")*$AC$2-SUMIF(B3:AB3,"&lt;0")*($AC$2/(1-$AC$2))+SUMIF(AI3:AR3,"&gt;0")*$AC$2-SUMIF(AI3:AR3,"&lt;0")*($AC$2/(1-$AC$2))</f>
        <v>11.995712175687689</v>
      </c>
      <c r="AD3">
        <f>SUM(B3:AB3,AI3:AV3)-AC3</f>
        <v>929.26760024944122</v>
      </c>
      <c r="AE3">
        <f>'IDT-1'!B3</f>
        <v>0</v>
      </c>
      <c r="AF3" s="24"/>
      <c r="AG3">
        <f>SUM(AD3:AF3)</f>
        <v>929.26760024944122</v>
      </c>
      <c r="AI3" s="34">
        <f>PXIL!H3</f>
        <v>0</v>
      </c>
      <c r="AJ3" s="34">
        <f>PXIL!N3</f>
        <v>0</v>
      </c>
      <c r="AK3" s="34">
        <f>RTM_IEX!H3</f>
        <v>35.72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-7.1336024705221801</v>
      </c>
      <c r="M4">
        <f>EDWPCL!S4</f>
        <v>0</v>
      </c>
      <c r="N4">
        <f>'MSW BWN'!S4</f>
        <v>7.6261439999999983</v>
      </c>
      <c r="O4">
        <f>BRPL_ISGS_exbus!DM4</f>
        <v>814.2217789786265</v>
      </c>
      <c r="P4" s="36">
        <v>59.01</v>
      </c>
      <c r="Q4" s="36">
        <v>38.25</v>
      </c>
      <c r="R4" s="38">
        <v>0</v>
      </c>
      <c r="S4" s="38">
        <v>0</v>
      </c>
      <c r="T4" s="37">
        <f>SUMPRODUCT(LTA!J4:AN4,LTA!J$101:AN$101,LTA!J$103:AN$103)</f>
        <v>47.33</v>
      </c>
      <c r="U4" s="37">
        <f>SUMPRODUCT(LTA!J4:AN4,LTA!J$102:AN$102,LTA!J$103:AN$103)</f>
        <v>92.78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-236.1</v>
      </c>
      <c r="AC4">
        <f t="shared" ref="AC4:AC67" si="0">SUMIF(B4:AB4,"&gt;0")*$AC$2-SUMIF(B4:AB4,"&lt;0")*($AC$2/(1-$AC$2))+SUMIF(AI4:AR4,"&gt;0")*$AC$2-SUMIF(AI4:AR4,"&lt;0")*($AC$2/(1-$AC$2))</f>
        <v>11.760346379541224</v>
      </c>
      <c r="AD4">
        <f t="shared" ref="AD4:AD67" si="1">SUM(B4:AB4,AI4:AV4)-AC4</f>
        <v>899.75321412856317</v>
      </c>
      <c r="AE4">
        <f>'IDT-1'!B4</f>
        <v>0</v>
      </c>
      <c r="AF4" s="24"/>
      <c r="AG4">
        <f t="shared" ref="AG4:AG67" si="2">SUM(AD4:AF4)</f>
        <v>899.75321412856317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-6.9982234699606982</v>
      </c>
      <c r="M5">
        <f>EDWPCL!S5</f>
        <v>0</v>
      </c>
      <c r="N5">
        <f>'MSW BWN'!S5</f>
        <v>7.634506</v>
      </c>
      <c r="O5">
        <f>BRPL_ISGS_exbus!DM5</f>
        <v>805.35756670684623</v>
      </c>
      <c r="P5" s="36">
        <v>59.01</v>
      </c>
      <c r="Q5" s="36">
        <v>19.309999999999999</v>
      </c>
      <c r="R5" s="38">
        <v>0</v>
      </c>
      <c r="S5" s="38">
        <v>0</v>
      </c>
      <c r="T5" s="37">
        <f>SUMPRODUCT(LTA!J5:AN5,LTA!J$101:AN$101,LTA!J$103:AN$103)</f>
        <v>47.010000000000005</v>
      </c>
      <c r="U5" s="37">
        <f>SUMPRODUCT(LTA!J5:AN5,LTA!J$102:AN$102,LTA!J$103:AN$103)</f>
        <v>92.68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-236.1</v>
      </c>
      <c r="AC5">
        <f t="shared" si="0"/>
        <v>11.522186420391876</v>
      </c>
      <c r="AD5">
        <f t="shared" si="1"/>
        <v>871.91090281649372</v>
      </c>
      <c r="AE5">
        <f>'IDT-1'!B5</f>
        <v>0</v>
      </c>
      <c r="AF5" s="24"/>
      <c r="AG5">
        <f t="shared" si="2"/>
        <v>871.91090281649372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-7.1989785415298355</v>
      </c>
      <c r="M6">
        <f>EDWPCL!S6</f>
        <v>0</v>
      </c>
      <c r="N6">
        <f>'MSW BWN'!S6</f>
        <v>7.6261439999999983</v>
      </c>
      <c r="O6">
        <f>BRPL_ISGS_exbus!DM6</f>
        <v>805.35748638756093</v>
      </c>
      <c r="P6" s="36">
        <v>59.01</v>
      </c>
      <c r="Q6" s="36">
        <v>19.309999999999999</v>
      </c>
      <c r="R6" s="38">
        <v>0</v>
      </c>
      <c r="S6" s="38">
        <v>0</v>
      </c>
      <c r="T6" s="37">
        <f>SUMPRODUCT(LTA!J6:AN6,LTA!J$101:AN$101,LTA!J$103:AN$103)</f>
        <v>46.67</v>
      </c>
      <c r="U6" s="37">
        <f>SUMPRODUCT(LTA!J6:AN6,LTA!J$102:AN$102,LTA!J$103:AN$103)</f>
        <v>91.68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-236.1</v>
      </c>
      <c r="AC6">
        <f t="shared" si="0"/>
        <v>11.512560132785213</v>
      </c>
      <c r="AD6">
        <f t="shared" si="1"/>
        <v>870.37133171324592</v>
      </c>
      <c r="AE6">
        <f>'IDT-1'!B6</f>
        <v>0</v>
      </c>
      <c r="AF6" s="24"/>
      <c r="AG6">
        <f t="shared" si="2"/>
        <v>870.37133171324592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-7.1367692307692305</v>
      </c>
      <c r="M7">
        <f>EDWPCL!S7</f>
        <v>0</v>
      </c>
      <c r="N7">
        <f>'MSW BWN'!S7</f>
        <v>7.7549187999999978</v>
      </c>
      <c r="O7">
        <f>BRPL_ISGS_exbus!DM7</f>
        <v>797.06860601699009</v>
      </c>
      <c r="P7" s="36">
        <v>59.01</v>
      </c>
      <c r="Q7" s="36">
        <v>19.309999999999999</v>
      </c>
      <c r="R7" s="38">
        <v>0</v>
      </c>
      <c r="S7" s="38">
        <v>0</v>
      </c>
      <c r="T7" s="37">
        <f>SUMPRODUCT(LTA!J7:AN7,LTA!J$101:AN$101,LTA!J$103:AN$103)</f>
        <v>45.33</v>
      </c>
      <c r="U7" s="37">
        <f>SUMPRODUCT(LTA!J7:AN7,LTA!J$102:AN$102,LTA!J$103:AN$103)</f>
        <v>91.38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-236.1</v>
      </c>
      <c r="AC7">
        <f t="shared" si="0"/>
        <v>11.514423838357898</v>
      </c>
      <c r="AD7">
        <f t="shared" si="1"/>
        <v>850.63157174786306</v>
      </c>
      <c r="AE7">
        <f>'IDT-1'!B7</f>
        <v>0</v>
      </c>
      <c r="AF7" s="24"/>
      <c r="AG7">
        <f t="shared" si="2"/>
        <v>850.63157174786306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-7.1989785415298355</v>
      </c>
      <c r="M8">
        <f>EDWPCL!S8</f>
        <v>0</v>
      </c>
      <c r="N8">
        <f>'MSW BWN'!S8</f>
        <v>7.634506</v>
      </c>
      <c r="O8">
        <f>BRPL_ISGS_exbus!DM8</f>
        <v>794.24401669727183</v>
      </c>
      <c r="P8" s="36">
        <v>59.01</v>
      </c>
      <c r="Q8" s="36">
        <v>19.309999999999999</v>
      </c>
      <c r="R8" s="38">
        <v>0</v>
      </c>
      <c r="S8" s="38">
        <v>0</v>
      </c>
      <c r="T8" s="37">
        <f>SUMPRODUCT(LTA!J8:AN8,LTA!J$101:AN$101,LTA!J$103:AN$103)</f>
        <v>47.33</v>
      </c>
      <c r="U8" s="37">
        <f>SUMPRODUCT(LTA!J8:AN8,LTA!J$102:AN$102,LTA!J$103:AN$103)</f>
        <v>91.47999999999999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-236.1</v>
      </c>
      <c r="AC8">
        <f t="shared" si="0"/>
        <v>11.601035540409454</v>
      </c>
      <c r="AD8">
        <f t="shared" si="1"/>
        <v>838.63774861533261</v>
      </c>
      <c r="AE8">
        <f>'IDT-1'!B8</f>
        <v>0</v>
      </c>
      <c r="AF8" s="24"/>
      <c r="AG8">
        <f t="shared" si="2"/>
        <v>838.63774861533261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-6.4799831555306024</v>
      </c>
      <c r="M9">
        <f>EDWPCL!S9</f>
        <v>0</v>
      </c>
      <c r="N9">
        <f>'MSW BWN'!S9</f>
        <v>7.3685943999999983</v>
      </c>
      <c r="O9">
        <f>BRPL_ISGS_exbus!DM9</f>
        <v>746.27414166909296</v>
      </c>
      <c r="P9" s="36">
        <v>59.01</v>
      </c>
      <c r="Q9" s="36">
        <v>19.309999999999999</v>
      </c>
      <c r="R9" s="38">
        <v>0</v>
      </c>
      <c r="S9" s="38">
        <v>0</v>
      </c>
      <c r="T9" s="37">
        <f>SUMPRODUCT(LTA!J9:AN9,LTA!J$101:AN$101,LTA!J$103:AN$103)</f>
        <v>46.34</v>
      </c>
      <c r="U9" s="37">
        <f>SUMPRODUCT(LTA!J9:AN9,LTA!J$102:AN$102,LTA!J$103:AN$103)</f>
        <v>92.97999999999999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-236.1</v>
      </c>
      <c r="AC9">
        <f t="shared" si="0"/>
        <v>11.226993897191811</v>
      </c>
      <c r="AD9">
        <f t="shared" si="1"/>
        <v>838.10499901637047</v>
      </c>
      <c r="AE9">
        <f>'IDT-1'!B9</f>
        <v>0</v>
      </c>
      <c r="AF9" s="24"/>
      <c r="AG9">
        <f t="shared" si="2"/>
        <v>838.10499901637047</v>
      </c>
      <c r="AI9" s="34">
        <f>PXIL!H9</f>
        <v>0</v>
      </c>
      <c r="AJ9" s="34">
        <f>PXIL!N9</f>
        <v>0</v>
      </c>
      <c r="AK9" s="34">
        <f>RTM_IEX!H9</f>
        <v>25.1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-6.7972925322852342</v>
      </c>
      <c r="M10">
        <f>EDWPCL!S10</f>
        <v>0</v>
      </c>
      <c r="N10">
        <f>'MSW BWN'!S10</f>
        <v>7.3853184000000001</v>
      </c>
      <c r="O10">
        <f>BRPL_ISGS_exbus!DM10</f>
        <v>738.741214119093</v>
      </c>
      <c r="P10" s="36">
        <v>59.01</v>
      </c>
      <c r="Q10" s="36">
        <v>19.309999999999999</v>
      </c>
      <c r="R10" s="38">
        <v>0</v>
      </c>
      <c r="S10" s="38">
        <v>0</v>
      </c>
      <c r="T10" s="37">
        <f>SUMPRODUCT(LTA!J10:AN10,LTA!J$101:AN$101,LTA!J$103:AN$103)</f>
        <v>46.010000000000005</v>
      </c>
      <c r="U10" s="37">
        <f>SUMPRODUCT(LTA!J10:AN10,LTA!J$102:AN$102,LTA!J$103:AN$103)</f>
        <v>94.47999999999999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-236.1</v>
      </c>
      <c r="AC10">
        <f t="shared" si="0"/>
        <v>11.127737765149888</v>
      </c>
      <c r="AD10">
        <f t="shared" si="1"/>
        <v>825.7507422216579</v>
      </c>
      <c r="AE10">
        <f>'IDT-1'!B10</f>
        <v>0</v>
      </c>
      <c r="AF10" s="24"/>
      <c r="AG10">
        <f t="shared" si="2"/>
        <v>825.7507422216579</v>
      </c>
      <c r="AI10" s="34">
        <f>PXIL!H10</f>
        <v>0</v>
      </c>
      <c r="AJ10" s="34">
        <f>PXIL!N10</f>
        <v>0</v>
      </c>
      <c r="AK10" s="34">
        <f>RTM_IEX!H10</f>
        <v>19.309999999999999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-7.1989785415298355</v>
      </c>
      <c r="M11">
        <f>EDWPCL!S11</f>
        <v>0</v>
      </c>
      <c r="N11">
        <f>'MSW BWN'!S11</f>
        <v>7.5291447999999992</v>
      </c>
      <c r="O11">
        <f>BRPL_ISGS_exbus!DM11</f>
        <v>743.24628595305512</v>
      </c>
      <c r="P11" s="36">
        <v>32.36</v>
      </c>
      <c r="Q11" s="36">
        <v>19.309999999999999</v>
      </c>
      <c r="R11" s="38">
        <v>0</v>
      </c>
      <c r="S11" s="38">
        <v>0</v>
      </c>
      <c r="T11" s="37">
        <f>SUMPRODUCT(LTA!J11:AN11,LTA!J$101:AN$101,LTA!J$103:AN$103)</f>
        <v>45.66</v>
      </c>
      <c r="U11" s="37">
        <f>SUMPRODUCT(LTA!J11:AN11,LTA!J$102:AN$102,LTA!J$103:AN$103)</f>
        <v>89.28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-236.1</v>
      </c>
      <c r="AC11">
        <f t="shared" si="0"/>
        <v>11.029491255855362</v>
      </c>
      <c r="AD11">
        <f t="shared" si="1"/>
        <v>813.34620095566993</v>
      </c>
      <c r="AE11">
        <f>'IDT-1'!B11</f>
        <v>0</v>
      </c>
      <c r="AF11" s="24"/>
      <c r="AG11">
        <f t="shared" si="2"/>
        <v>813.34620095566993</v>
      </c>
      <c r="AI11" s="34">
        <f>PXIL!H11</f>
        <v>0</v>
      </c>
      <c r="AJ11" s="34">
        <f>PXIL!N11</f>
        <v>0</v>
      </c>
      <c r="AK11" s="34">
        <f>RTM_IEX!H11</f>
        <v>34.76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7.5458687999999983</v>
      </c>
      <c r="O12">
        <f>BRPL_ISGS_exbus!DM12</f>
        <v>743.24628186936229</v>
      </c>
      <c r="P12" s="36">
        <v>28.97</v>
      </c>
      <c r="Q12" s="36">
        <v>19.309999999999999</v>
      </c>
      <c r="R12" s="38">
        <v>0</v>
      </c>
      <c r="S12" s="38">
        <v>0</v>
      </c>
      <c r="T12" s="37">
        <f>SUMPRODUCT(LTA!J12:AN12,LTA!J$101:AN$101,LTA!J$103:AN$103)</f>
        <v>46.33</v>
      </c>
      <c r="U12" s="37">
        <f>SUMPRODUCT(LTA!J12:AN12,LTA!J$102:AN$102,LTA!J$103:AN$103)</f>
        <v>90.28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-236.1</v>
      </c>
      <c r="AC12">
        <f t="shared" si="0"/>
        <v>10.958399703152343</v>
      </c>
      <c r="AD12">
        <f t="shared" si="1"/>
        <v>804.95401242468006</v>
      </c>
      <c r="AE12">
        <f>'IDT-1'!B12</f>
        <v>0</v>
      </c>
      <c r="AF12" s="24"/>
      <c r="AG12">
        <f t="shared" si="2"/>
        <v>804.95401242468006</v>
      </c>
      <c r="AI12" s="34">
        <f>PXIL!H12</f>
        <v>0</v>
      </c>
      <c r="AJ12" s="34">
        <f>PXIL!N12</f>
        <v>0</v>
      </c>
      <c r="AK12" s="34">
        <f>RTM_IEX!H12</f>
        <v>28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-6.8373520494104438</v>
      </c>
      <c r="M13">
        <f>EDWPCL!S13</f>
        <v>0</v>
      </c>
      <c r="N13">
        <f>'MSW BWN'!S13</f>
        <v>7.6579195999999987</v>
      </c>
      <c r="O13">
        <f>BRPL_ISGS_exbus!DM13</f>
        <v>752.33640436608312</v>
      </c>
      <c r="P13" s="36">
        <v>28.97</v>
      </c>
      <c r="Q13" s="36">
        <v>19.309999999999999</v>
      </c>
      <c r="R13" s="38">
        <v>0</v>
      </c>
      <c r="S13" s="38">
        <v>0</v>
      </c>
      <c r="T13" s="37">
        <f>SUMPRODUCT(LTA!J13:AN13,LTA!J$101:AN$101,LTA!J$103:AN$103)</f>
        <v>47.67</v>
      </c>
      <c r="U13" s="37">
        <f>SUMPRODUCT(LTA!J13:AN13,LTA!J$102:AN$102,LTA!J$103:AN$103)</f>
        <v>98.28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-236.1</v>
      </c>
      <c r="AC13">
        <f t="shared" si="0"/>
        <v>11.070518563792556</v>
      </c>
      <c r="AD13">
        <f t="shared" si="1"/>
        <v>818.91569335288</v>
      </c>
      <c r="AE13">
        <f>'IDT-1'!B13</f>
        <v>0</v>
      </c>
      <c r="AF13" s="24"/>
      <c r="AG13">
        <f t="shared" si="2"/>
        <v>818.91569335288</v>
      </c>
      <c r="AI13" s="34">
        <f>PXIL!H13</f>
        <v>0</v>
      </c>
      <c r="AJ13" s="34">
        <f>PXIL!N13</f>
        <v>0</v>
      </c>
      <c r="AK13" s="34">
        <f>RTM_IEX!H13</f>
        <v>23.17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7.5692823999999987</v>
      </c>
      <c r="O14">
        <f>BRPL_ISGS_exbus!DM14</f>
        <v>749.57138942135589</v>
      </c>
      <c r="P14" s="36">
        <v>28.97</v>
      </c>
      <c r="Q14" s="36">
        <v>19.309999999999999</v>
      </c>
      <c r="R14" s="38">
        <v>0</v>
      </c>
      <c r="S14" s="38">
        <v>0</v>
      </c>
      <c r="T14" s="37">
        <f>SUMPRODUCT(LTA!J14:AN14,LTA!J$101:AN$101,LTA!J$103:AN$103)</f>
        <v>48.67</v>
      </c>
      <c r="U14" s="37">
        <f>SUMPRODUCT(LTA!J14:AN14,LTA!J$102:AN$102,LTA!J$103:AN$103)</f>
        <v>97.78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-236.1</v>
      </c>
      <c r="AC14">
        <f t="shared" si="0"/>
        <v>11.03759928082909</v>
      </c>
      <c r="AD14">
        <f t="shared" si="1"/>
        <v>814.303333998997</v>
      </c>
      <c r="AE14">
        <f>'IDT-1'!B14</f>
        <v>0</v>
      </c>
      <c r="AF14" s="24"/>
      <c r="AG14">
        <f t="shared" si="2"/>
        <v>814.303333998997</v>
      </c>
      <c r="AI14" s="34">
        <f>PXIL!H14</f>
        <v>0</v>
      </c>
      <c r="AJ14" s="34">
        <f>PXIL!N14</f>
        <v>0</v>
      </c>
      <c r="AK14" s="34">
        <f>RTM_IEX!H14</f>
        <v>21.24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-6.7665749578888281</v>
      </c>
      <c r="M15">
        <f>EDWPCL!S15</f>
        <v>0</v>
      </c>
      <c r="N15">
        <f>'MSW BWN'!S15</f>
        <v>7.7950563999999982</v>
      </c>
      <c r="O15">
        <f>BRPL_ISGS_exbus!DM15</f>
        <v>752.01020401216772</v>
      </c>
      <c r="P15" s="36">
        <v>28.97</v>
      </c>
      <c r="Q15" s="36">
        <v>19.309999999999999</v>
      </c>
      <c r="R15" s="38">
        <v>0</v>
      </c>
      <c r="S15" s="38">
        <v>0</v>
      </c>
      <c r="T15" s="37">
        <f>SUMPRODUCT(LTA!J15:AN15,LTA!J$101:AN$101,LTA!J$103:AN$103)</f>
        <v>42.67</v>
      </c>
      <c r="U15" s="37">
        <f>SUMPRODUCT(LTA!J15:AN15,LTA!J$102:AN$102,LTA!J$103:AN$103)</f>
        <v>97.78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-236.1</v>
      </c>
      <c r="AC15">
        <f t="shared" si="0"/>
        <v>10.827502866034077</v>
      </c>
      <c r="AD15">
        <f t="shared" si="1"/>
        <v>790.37042258824499</v>
      </c>
      <c r="AE15">
        <f>'IDT-1'!B15</f>
        <v>0</v>
      </c>
      <c r="AF15" s="24"/>
      <c r="AG15">
        <f t="shared" si="2"/>
        <v>790.37042258824499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7.634506</v>
      </c>
      <c r="O16">
        <f>BRPL_ISGS_exbus!DM16</f>
        <v>752.00947110953871</v>
      </c>
      <c r="P16" s="36">
        <v>28.97</v>
      </c>
      <c r="Q16" s="36">
        <v>19.309999999999999</v>
      </c>
      <c r="R16" s="38">
        <v>0</v>
      </c>
      <c r="S16" s="38">
        <v>0</v>
      </c>
      <c r="T16" s="37">
        <f>SUMPRODUCT(LTA!J16:AN16,LTA!J$101:AN$101,LTA!J$103:AN$103)</f>
        <v>42.67</v>
      </c>
      <c r="U16" s="37">
        <f>SUMPRODUCT(LTA!J16:AN16,LTA!J$102:AN$102,LTA!J$103:AN$103)</f>
        <v>97.78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-236.1</v>
      </c>
      <c r="AC16">
        <f t="shared" si="0"/>
        <v>10.829811045249825</v>
      </c>
      <c r="AD16">
        <f t="shared" si="1"/>
        <v>789.7744275227592</v>
      </c>
      <c r="AE16">
        <f>'IDT-1'!B16</f>
        <v>0</v>
      </c>
      <c r="AF16" s="24"/>
      <c r="AG16">
        <f t="shared" si="2"/>
        <v>789.7744275227592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7.7381947999999987</v>
      </c>
      <c r="O17">
        <f>BRPL_ISGS_exbus!DM17</f>
        <v>752.00769958320529</v>
      </c>
      <c r="P17" s="36">
        <v>28.97</v>
      </c>
      <c r="Q17" s="36">
        <v>19.309999999999999</v>
      </c>
      <c r="R17" s="38">
        <v>0</v>
      </c>
      <c r="S17" s="38">
        <v>0</v>
      </c>
      <c r="T17" s="37">
        <f>SUMPRODUCT(LTA!J17:AN17,LTA!J$101:AN$101,LTA!J$103:AN$103)</f>
        <v>42.010000000000005</v>
      </c>
      <c r="U17" s="37">
        <f>SUMPRODUCT(LTA!J17:AN17,LTA!J$102:AN$102,LTA!J$103:AN$103)</f>
        <v>97.31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-236.1</v>
      </c>
      <c r="AC17">
        <f t="shared" si="0"/>
        <v>11.072587150348625</v>
      </c>
      <c r="AD17">
        <f t="shared" si="1"/>
        <v>818.43356869132685</v>
      </c>
      <c r="AE17">
        <f>'IDT-1'!B17</f>
        <v>0</v>
      </c>
      <c r="AF17" s="24"/>
      <c r="AG17">
        <f t="shared" si="2"/>
        <v>818.43356869132685</v>
      </c>
      <c r="AI17" s="34">
        <f>PXIL!H17</f>
        <v>0</v>
      </c>
      <c r="AJ17" s="34">
        <f>PXIL!N17</f>
        <v>0</v>
      </c>
      <c r="AK17" s="34">
        <f>RTM_IEX!H17</f>
        <v>29.93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7.8101079999999987</v>
      </c>
      <c r="O18">
        <f>BRPL_ISGS_exbus!DM18</f>
        <v>752.00769958320529</v>
      </c>
      <c r="P18" s="36">
        <v>28.97</v>
      </c>
      <c r="Q18" s="36">
        <v>19.309999999999999</v>
      </c>
      <c r="R18" s="38">
        <v>0</v>
      </c>
      <c r="S18" s="38">
        <v>0</v>
      </c>
      <c r="T18" s="37">
        <f>SUMPRODUCT(LTA!J18:AN18,LTA!J$101:AN$101,LTA!J$103:AN$103)</f>
        <v>41.67</v>
      </c>
      <c r="U18" s="37">
        <f>SUMPRODUCT(LTA!J18:AN18,LTA!J$102:AN$102,LTA!J$103:AN$103)</f>
        <v>96.81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-236.1</v>
      </c>
      <c r="AC18">
        <f t="shared" si="0"/>
        <v>11.147279221228624</v>
      </c>
      <c r="AD18">
        <f t="shared" si="1"/>
        <v>827.25078982044681</v>
      </c>
      <c r="AE18">
        <f>'IDT-1'!B18</f>
        <v>0</v>
      </c>
      <c r="AF18" s="24"/>
      <c r="AG18">
        <f t="shared" si="2"/>
        <v>827.25078982044681</v>
      </c>
      <c r="AI18" s="34">
        <f>PXIL!H18</f>
        <v>0</v>
      </c>
      <c r="AJ18" s="34">
        <f>PXIL!N18</f>
        <v>0</v>
      </c>
      <c r="AK18" s="34">
        <f>RTM_IEX!H18</f>
        <v>39.590000000000003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7.7465567999999987</v>
      </c>
      <c r="O19">
        <f>BRPL_ISGS_exbus!DM19</f>
        <v>752.01331675826907</v>
      </c>
      <c r="P19" s="36">
        <v>28.97</v>
      </c>
      <c r="Q19" s="36">
        <v>19.309999999999999</v>
      </c>
      <c r="R19" s="38">
        <v>0</v>
      </c>
      <c r="S19" s="38">
        <v>0</v>
      </c>
      <c r="T19" s="37">
        <f>SUMPRODUCT(LTA!J19:AN19,LTA!J$101:AN$101,LTA!J$103:AN$103)</f>
        <v>41</v>
      </c>
      <c r="U19" s="37">
        <f>SUMPRODUCT(LTA!J19:AN19,LTA!J$102:AN$102,LTA!J$103:AN$103)</f>
        <v>86.31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-236.1</v>
      </c>
      <c r="AC19">
        <f t="shared" si="0"/>
        <v>11.28816457541916</v>
      </c>
      <c r="AD19">
        <f t="shared" si="1"/>
        <v>843.88197044132005</v>
      </c>
      <c r="AE19">
        <f>'IDT-1'!B19</f>
        <v>0</v>
      </c>
      <c r="AF19" s="24"/>
      <c r="AG19">
        <f t="shared" si="2"/>
        <v>843.88197044132005</v>
      </c>
      <c r="AI19" s="34">
        <f>PXIL!H19</f>
        <v>0</v>
      </c>
      <c r="AJ19" s="34">
        <f>PXIL!N19</f>
        <v>0</v>
      </c>
      <c r="AK19" s="34">
        <f>RTM_IEX!H19</f>
        <v>67.59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-7.1989785415298355</v>
      </c>
      <c r="M20">
        <f>EDWPCL!S20</f>
        <v>0</v>
      </c>
      <c r="N20">
        <f>'MSW BWN'!S20</f>
        <v>7.7866943999999991</v>
      </c>
      <c r="O20">
        <f>BRPL_ISGS_exbus!DM20</f>
        <v>752.00784673092687</v>
      </c>
      <c r="P20" s="36">
        <v>28.97</v>
      </c>
      <c r="Q20" s="36">
        <v>19.309999999999999</v>
      </c>
      <c r="R20" s="38">
        <v>0</v>
      </c>
      <c r="S20" s="38">
        <v>0</v>
      </c>
      <c r="T20" s="37">
        <f>SUMPRODUCT(LTA!J20:AN20,LTA!J$101:AN$101,LTA!J$103:AN$103)</f>
        <v>39.659999999999997</v>
      </c>
      <c r="U20" s="37">
        <f>SUMPRODUCT(LTA!J20:AN20,LTA!J$102:AN$102,LTA!J$103:AN$103)</f>
        <v>85.31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-236.1</v>
      </c>
      <c r="AC20">
        <f t="shared" si="0"/>
        <v>11.487703783029485</v>
      </c>
      <c r="AD20">
        <f t="shared" si="1"/>
        <v>867.43709880636754</v>
      </c>
      <c r="AE20">
        <f>'IDT-1'!B20</f>
        <v>0</v>
      </c>
      <c r="AF20" s="24"/>
      <c r="AG20">
        <f t="shared" si="2"/>
        <v>867.43709880636754</v>
      </c>
      <c r="AI20" s="34">
        <f>PXIL!H20</f>
        <v>0</v>
      </c>
      <c r="AJ20" s="34">
        <f>PXIL!N20</f>
        <v>0</v>
      </c>
      <c r="AK20" s="34">
        <f>RTM_IEX!H20</f>
        <v>93.65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7.8101079999999987</v>
      </c>
      <c r="O21">
        <f>BRPL_ISGS_exbus!DM21</f>
        <v>773.60166629872026</v>
      </c>
      <c r="P21" s="36">
        <v>56.319999999999993</v>
      </c>
      <c r="Q21" s="36">
        <v>38.25</v>
      </c>
      <c r="R21" s="38">
        <v>0</v>
      </c>
      <c r="S21" s="38">
        <v>0</v>
      </c>
      <c r="T21" s="37">
        <f>SUMPRODUCT(LTA!J21:AN21,LTA!J$101:AN$101,LTA!J$103:AN$103)</f>
        <v>39.010000000000005</v>
      </c>
      <c r="U21" s="37">
        <f>SUMPRODUCT(LTA!J21:AN21,LTA!J$102:AN$102,LTA!J$103:AN$103)</f>
        <v>82.31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-236.1</v>
      </c>
      <c r="AC21">
        <f t="shared" si="0"/>
        <v>11.69499254163895</v>
      </c>
      <c r="AD21">
        <f t="shared" si="1"/>
        <v>891.90704321555143</v>
      </c>
      <c r="AE21">
        <f>'IDT-1'!B21</f>
        <v>0</v>
      </c>
      <c r="AF21" s="24"/>
      <c r="AG21">
        <f t="shared" si="2"/>
        <v>891.90704321555143</v>
      </c>
      <c r="AI21" s="34">
        <f>PXIL!H21</f>
        <v>0</v>
      </c>
      <c r="AJ21" s="34">
        <f>PXIL!N21</f>
        <v>0</v>
      </c>
      <c r="AK21" s="34">
        <f>RTM_IEX!H21</f>
        <v>54.07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-7.1989785415298355</v>
      </c>
      <c r="M22">
        <f>EDWPCL!S22</f>
        <v>0</v>
      </c>
      <c r="N22">
        <f>'MSW BWN'!S22</f>
        <v>7.7699703999999983</v>
      </c>
      <c r="O22">
        <f>BRPL_ISGS_exbus!DM22</f>
        <v>781.63857881868705</v>
      </c>
      <c r="P22" s="36">
        <v>59.01</v>
      </c>
      <c r="Q22" s="36">
        <v>38.25</v>
      </c>
      <c r="R22" s="38">
        <v>0</v>
      </c>
      <c r="S22" s="38">
        <v>0</v>
      </c>
      <c r="T22" s="37">
        <f>SUMPRODUCT(LTA!J22:AN22,LTA!J$101:AN$101,LTA!J$103:AN$103)</f>
        <v>38</v>
      </c>
      <c r="U22" s="37">
        <f>SUMPRODUCT(LTA!J22:AN22,LTA!J$102:AN$102,LTA!J$103:AN$103)</f>
        <v>80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-236.1</v>
      </c>
      <c r="AC22">
        <f t="shared" si="0"/>
        <v>11.935289450966673</v>
      </c>
      <c r="AD22">
        <f t="shared" si="1"/>
        <v>920.27352122619061</v>
      </c>
      <c r="AE22">
        <f>'IDT-1'!B22</f>
        <v>0</v>
      </c>
      <c r="AF22" s="24"/>
      <c r="AG22">
        <f t="shared" si="2"/>
        <v>920.27352122619061</v>
      </c>
      <c r="AI22" s="34">
        <f>PXIL!H22</f>
        <v>0</v>
      </c>
      <c r="AJ22" s="34">
        <f>PXIL!N22</f>
        <v>0</v>
      </c>
      <c r="AK22" s="34">
        <f>RTM_IEX!H22</f>
        <v>75.31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10.805479999999999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7.9706583999999996</v>
      </c>
      <c r="O23">
        <f>BRPL_ISGS_exbus!DM23</f>
        <v>827.15574494825671</v>
      </c>
      <c r="P23" s="36">
        <v>59.01</v>
      </c>
      <c r="Q23" s="36">
        <v>38.25</v>
      </c>
      <c r="R23" s="38">
        <v>0</v>
      </c>
      <c r="S23" s="38">
        <v>0</v>
      </c>
      <c r="T23" s="37">
        <f>SUMPRODUCT(LTA!J23:AN23,LTA!J$101:AN$101,LTA!J$103:AN$103)</f>
        <v>48.34</v>
      </c>
      <c r="U23" s="37">
        <f>SUMPRODUCT(LTA!J23:AN23,LTA!J$102:AN$102,LTA!J$103:AN$103)</f>
        <v>93.28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-236.1</v>
      </c>
      <c r="AC23">
        <f t="shared" si="0"/>
        <v>12.539283841655058</v>
      </c>
      <c r="AD23">
        <f t="shared" si="1"/>
        <v>991.57362096507188</v>
      </c>
      <c r="AE23">
        <f>'IDT-1'!B23</f>
        <v>0</v>
      </c>
      <c r="AF23" s="24"/>
      <c r="AG23">
        <f t="shared" si="2"/>
        <v>991.57362096507188</v>
      </c>
      <c r="AI23" s="34">
        <f>PXIL!H23</f>
        <v>0</v>
      </c>
      <c r="AJ23" s="34">
        <f>PXIL!N23</f>
        <v>0</v>
      </c>
      <c r="AK23" s="34">
        <f>RTM_IEX!H23</f>
        <v>78.209999999999994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10.805479999999999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-6.6921560920831</v>
      </c>
      <c r="M24">
        <f>EDWPCL!S24</f>
        <v>0</v>
      </c>
      <c r="N24">
        <f>'MSW BWN'!S24</f>
        <v>7.7699703999999983</v>
      </c>
      <c r="O24">
        <f>BRPL_ISGS_exbus!DM24</f>
        <v>881.35299041732799</v>
      </c>
      <c r="P24" s="36">
        <v>59.01</v>
      </c>
      <c r="Q24" s="36">
        <v>38.25</v>
      </c>
      <c r="R24" s="38">
        <v>0</v>
      </c>
      <c r="S24" s="38">
        <v>0</v>
      </c>
      <c r="T24" s="37">
        <f>SUMPRODUCT(LTA!J24:AN24,LTA!J$101:AN$101,LTA!J$103:AN$103)</f>
        <v>48</v>
      </c>
      <c r="U24" s="37">
        <f>SUMPRODUCT(LTA!J24:AN24,LTA!J$102:AN$102,LTA!J$103:AN$103)</f>
        <v>93.28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-236.1</v>
      </c>
      <c r="AC24">
        <f t="shared" si="0"/>
        <v>12.936985551487476</v>
      </c>
      <c r="AD24">
        <f t="shared" si="1"/>
        <v>1039.5392991737576</v>
      </c>
      <c r="AE24">
        <f>'IDT-1'!B24</f>
        <v>0</v>
      </c>
      <c r="AF24" s="24"/>
      <c r="AG24">
        <f t="shared" si="2"/>
        <v>1039.5392991737576</v>
      </c>
      <c r="AI24" s="34">
        <f>PXIL!H24</f>
        <v>0</v>
      </c>
      <c r="AJ24" s="34">
        <f>PXIL!N24</f>
        <v>0</v>
      </c>
      <c r="AK24" s="34">
        <f>RTM_IEX!H24</f>
        <v>72.41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10.805479999999999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-7.0542751263335202</v>
      </c>
      <c r="M25">
        <f>EDWPCL!S25</f>
        <v>0</v>
      </c>
      <c r="N25">
        <f>'MSW BWN'!S25</f>
        <v>7.9556067999999982</v>
      </c>
      <c r="O25">
        <f>BRPL_ISGS_exbus!DM25</f>
        <v>949.07300178408934</v>
      </c>
      <c r="P25" s="36">
        <v>59.01</v>
      </c>
      <c r="Q25" s="36">
        <v>38.25</v>
      </c>
      <c r="R25" s="38">
        <v>0</v>
      </c>
      <c r="S25" s="38">
        <v>0</v>
      </c>
      <c r="T25" s="37">
        <f>SUMPRODUCT(LTA!J25:AN25,LTA!J$101:AN$101,LTA!J$103:AN$103)</f>
        <v>39.33</v>
      </c>
      <c r="U25" s="37">
        <f>SUMPRODUCT(LTA!J25:AN25,LTA!J$102:AN$102,LTA!J$103:AN$103)</f>
        <v>92.78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-236.1</v>
      </c>
      <c r="AC25">
        <f t="shared" si="0"/>
        <v>12.825188560182593</v>
      </c>
      <c r="AD25">
        <f t="shared" si="1"/>
        <v>1025.6146248975733</v>
      </c>
      <c r="AE25">
        <f>'IDT-1'!B25</f>
        <v>0</v>
      </c>
      <c r="AF25" s="24"/>
      <c r="AG25">
        <f t="shared" si="2"/>
        <v>1025.6146248975733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10.805479999999999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7.9957443999999986</v>
      </c>
      <c r="O26">
        <f>BRPL_ISGS_exbus!DM26</f>
        <v>1017.5764094824926</v>
      </c>
      <c r="P26" s="36">
        <v>59.01</v>
      </c>
      <c r="Q26" s="36">
        <v>38.25</v>
      </c>
      <c r="R26" s="38">
        <v>0</v>
      </c>
      <c r="S26" s="38">
        <v>0</v>
      </c>
      <c r="T26" s="37">
        <f>SUMPRODUCT(LTA!J26:AN26,LTA!J$101:AN$101,LTA!J$103:AN$103)</f>
        <v>37.67</v>
      </c>
      <c r="U26" s="37">
        <f>SUMPRODUCT(LTA!J26:AN26,LTA!J$102:AN$102,LTA!J$103:AN$103)</f>
        <v>91.28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-236.1</v>
      </c>
      <c r="AC26">
        <f t="shared" si="0"/>
        <v>13.528116985190641</v>
      </c>
      <c r="AD26">
        <f t="shared" si="1"/>
        <v>1072.1505383557726</v>
      </c>
      <c r="AE26">
        <f>'IDT-1'!B26</f>
        <v>0</v>
      </c>
      <c r="AF26" s="24"/>
      <c r="AG26">
        <f t="shared" si="2"/>
        <v>1072.1505383557726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10.805479999999999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-6.504208871420551</v>
      </c>
      <c r="M27">
        <f>EDWPCL!S27</f>
        <v>0</v>
      </c>
      <c r="N27">
        <f>'MSW BWN'!S27</f>
        <v>7.5542308</v>
      </c>
      <c r="O27">
        <f>BRPL_ISGS_exbus!DM27</f>
        <v>1089.3156588227409</v>
      </c>
      <c r="P27" s="36">
        <v>59.01</v>
      </c>
      <c r="Q27" s="36">
        <v>38.25</v>
      </c>
      <c r="R27" s="38">
        <v>0</v>
      </c>
      <c r="S27" s="38">
        <v>0</v>
      </c>
      <c r="T27" s="37">
        <f>SUMPRODUCT(LTA!J27:AN27,LTA!J$101:AN$101,LTA!J$103:AN$103)</f>
        <v>38.67</v>
      </c>
      <c r="U27" s="37">
        <f>SUMPRODUCT(LTA!J27:AN27,LTA!J$102:AN$102,LTA!J$103:AN$103)</f>
        <v>80.78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-237.26</v>
      </c>
      <c r="AC27">
        <f t="shared" si="0"/>
        <v>14.052301828308288</v>
      </c>
      <c r="AD27">
        <f t="shared" si="1"/>
        <v>1133.0949093273755</v>
      </c>
      <c r="AE27">
        <f>'IDT-1'!B27</f>
        <v>0</v>
      </c>
      <c r="AF27" s="24"/>
      <c r="AG27">
        <f t="shared" si="2"/>
        <v>1133.0949093273755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10.805479999999999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-7.1989785415298355</v>
      </c>
      <c r="M28">
        <f>EDWPCL!S28</f>
        <v>0</v>
      </c>
      <c r="N28">
        <f>'MSW BWN'!S28</f>
        <v>7.6177819999999983</v>
      </c>
      <c r="O28">
        <f>BRPL_ISGS_exbus!DM28</f>
        <v>1178.922316262948</v>
      </c>
      <c r="P28" s="36">
        <v>59.01</v>
      </c>
      <c r="Q28" s="36">
        <v>38.25</v>
      </c>
      <c r="R28" s="38">
        <v>0.7251655629139071</v>
      </c>
      <c r="S28" s="38">
        <v>0</v>
      </c>
      <c r="T28" s="37">
        <f>SUMPRODUCT(LTA!J28:AN28,LTA!J$101:AN$101,LTA!J$103:AN$103)</f>
        <v>38.340000000000003</v>
      </c>
      <c r="U28" s="37">
        <f>SUMPRODUCT(LTA!J28:AN28,LTA!J$102:AN$102,LTA!J$103:AN$103)</f>
        <v>77.81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-237.26</v>
      </c>
      <c r="AC28">
        <f t="shared" si="0"/>
        <v>14.874500052321356</v>
      </c>
      <c r="AD28">
        <f t="shared" si="1"/>
        <v>1208.6733156363739</v>
      </c>
      <c r="AE28">
        <f>'IDT-1'!B28</f>
        <v>0</v>
      </c>
      <c r="AF28" s="24"/>
      <c r="AG28">
        <f t="shared" si="2"/>
        <v>1208.6733156363739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10.805479999999999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83.996050404363373</v>
      </c>
      <c r="J29">
        <f>Bawana_RLNG!P29</f>
        <v>0</v>
      </c>
      <c r="K29">
        <f>Bawana_Spot!P29</f>
        <v>0</v>
      </c>
      <c r="L29">
        <f>TWOMCL!O29</f>
        <v>-6.1880078607523874</v>
      </c>
      <c r="M29">
        <f>EDWPCL!S29</f>
        <v>0</v>
      </c>
      <c r="N29">
        <f>'MSW BWN'!S29</f>
        <v>7.8268319999999987</v>
      </c>
      <c r="O29">
        <f>BRPL_ISGS_exbus!DM29</f>
        <v>1156.9951738633958</v>
      </c>
      <c r="P29" s="36">
        <v>59.01</v>
      </c>
      <c r="Q29" s="36">
        <v>38.25</v>
      </c>
      <c r="R29" s="38">
        <v>6.84</v>
      </c>
      <c r="S29" s="38">
        <v>0</v>
      </c>
      <c r="T29" s="37">
        <f>SUMPRODUCT(LTA!J29:AN29,LTA!J$101:AN$101,LTA!J$103:AN$103)</f>
        <v>36.339999999999996</v>
      </c>
      <c r="U29" s="37">
        <f>SUMPRODUCT(LTA!J29:AN29,LTA!J$102:AN$102,LTA!J$103:AN$103)</f>
        <v>75.349999999999994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-237.26</v>
      </c>
      <c r="AC29">
        <f t="shared" si="0"/>
        <v>14.460212177047641</v>
      </c>
      <c r="AD29">
        <f t="shared" si="1"/>
        <v>1218.0353162299589</v>
      </c>
      <c r="AE29">
        <f>'IDT-1'!B29</f>
        <v>74</v>
      </c>
      <c r="AF29" s="24"/>
      <c r="AG29">
        <f t="shared" si="2"/>
        <v>1292.0353162299589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10.805479999999999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83.996050404363373</v>
      </c>
      <c r="J30">
        <f>Bawana_RLNG!P30</f>
        <v>0</v>
      </c>
      <c r="K30">
        <f>Bawana_Spot!P30</f>
        <v>0</v>
      </c>
      <c r="L30">
        <f>TWOMCL!O30</f>
        <v>-6.9698809657495797</v>
      </c>
      <c r="M30">
        <f>EDWPCL!S30</f>
        <v>0</v>
      </c>
      <c r="N30">
        <f>'MSW BWN'!S30</f>
        <v>7.7699703999999983</v>
      </c>
      <c r="O30">
        <f>BRPL_ISGS_exbus!DM30</f>
        <v>1156.9926331676945</v>
      </c>
      <c r="P30" s="36">
        <v>59.01</v>
      </c>
      <c r="Q30" s="36">
        <v>38.25</v>
      </c>
      <c r="R30" s="38">
        <v>15.94</v>
      </c>
      <c r="S30" s="38">
        <v>0</v>
      </c>
      <c r="T30" s="37">
        <f>SUMPRODUCT(LTA!J30:AN30,LTA!J$101:AN$101,LTA!J$103:AN$103)</f>
        <v>35.64</v>
      </c>
      <c r="U30" s="37">
        <f>SUMPRODUCT(LTA!J30:AN30,LTA!J$102:AN$102,LTA!J$103:AN$103)</f>
        <v>71.849999999999994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-237.26</v>
      </c>
      <c r="AC30">
        <f t="shared" si="0"/>
        <v>14.507496568157032</v>
      </c>
      <c r="AD30">
        <f t="shared" si="1"/>
        <v>1222.0467564381513</v>
      </c>
      <c r="AE30">
        <f>'IDT-1'!B30</f>
        <v>138</v>
      </c>
      <c r="AF30" s="24"/>
      <c r="AG30">
        <f t="shared" si="2"/>
        <v>1360.0467564381513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10.805479999999999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-6.4288399775407088</v>
      </c>
      <c r="M31">
        <f>EDWPCL!S31</f>
        <v>0</v>
      </c>
      <c r="N31">
        <f>'MSW BWN'!S31</f>
        <v>7.5692823999999987</v>
      </c>
      <c r="O31">
        <f>BRPL_ISGS_exbus!DM31</f>
        <v>1157.5630507433709</v>
      </c>
      <c r="P31" s="36">
        <v>59.01</v>
      </c>
      <c r="Q31" s="36">
        <v>38.25</v>
      </c>
      <c r="R31" s="38">
        <v>28.774867196751821</v>
      </c>
      <c r="S31" s="38">
        <v>0</v>
      </c>
      <c r="T31" s="37">
        <f>SUMPRODUCT(LTA!J31:AN31,LTA!J$101:AN$101,LTA!J$103:AN$103)</f>
        <v>40.269999999999996</v>
      </c>
      <c r="U31" s="37">
        <f>SUMPRODUCT(LTA!J31:AN31,LTA!J$102:AN$102,LTA!J$103:AN$103)</f>
        <v>68.849999999999994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-237.26</v>
      </c>
      <c r="AC31">
        <f t="shared" si="0"/>
        <v>14.865136353795574</v>
      </c>
      <c r="AD31">
        <f t="shared" si="1"/>
        <v>1209.1147544131495</v>
      </c>
      <c r="AE31">
        <f>'IDT-1'!B31</f>
        <v>184</v>
      </c>
      <c r="AF31" s="24"/>
      <c r="AG31">
        <f t="shared" si="2"/>
        <v>1393.1147544131495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-28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10.805479999999999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-6.4367568781583389</v>
      </c>
      <c r="M32">
        <f>EDWPCL!S32</f>
        <v>0</v>
      </c>
      <c r="N32">
        <f>'MSW BWN'!S32</f>
        <v>7.6830056000000004</v>
      </c>
      <c r="O32">
        <f>BRPL_ISGS_exbus!DM32</f>
        <v>1109.5950423947479</v>
      </c>
      <c r="P32" s="36">
        <v>59.01</v>
      </c>
      <c r="Q32" s="36">
        <v>38.25</v>
      </c>
      <c r="R32" s="38">
        <v>41</v>
      </c>
      <c r="S32" s="38">
        <v>0</v>
      </c>
      <c r="T32" s="37">
        <f>SUMPRODUCT(LTA!J32:AN32,LTA!J$101:AN$101,LTA!J$103:AN$103)</f>
        <v>56.45</v>
      </c>
      <c r="U32" s="37">
        <f>SUMPRODUCT(LTA!J32:AN32,LTA!J$102:AN$102,LTA!J$103:AN$103)</f>
        <v>61.88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-237.26</v>
      </c>
      <c r="AC32">
        <f t="shared" si="0"/>
        <v>14.568294123111357</v>
      </c>
      <c r="AD32">
        <f t="shared" si="1"/>
        <v>1230.2945273978416</v>
      </c>
      <c r="AE32">
        <f>'IDT-1'!B32</f>
        <v>202</v>
      </c>
      <c r="AF32" s="24"/>
      <c r="AG32">
        <f t="shared" si="2"/>
        <v>1432.2945273978416</v>
      </c>
      <c r="AI32" s="34">
        <f>PXIL!H32</f>
        <v>0</v>
      </c>
      <c r="AJ32" s="34">
        <f>PXIL!N32</f>
        <v>0</v>
      </c>
      <c r="AK32" s="34">
        <f>RTM_IEX!H32</f>
        <v>19.309999999999999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10.805479999999999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-6.9117709152161719</v>
      </c>
      <c r="M33">
        <f>EDWPCL!S33</f>
        <v>0</v>
      </c>
      <c r="N33">
        <f>'MSW BWN'!S33</f>
        <v>7.8669695999999991</v>
      </c>
      <c r="O33">
        <f>BRPL_ISGS_exbus!DM33</f>
        <v>1137.3539541005837</v>
      </c>
      <c r="P33" s="36">
        <v>59.01</v>
      </c>
      <c r="Q33" s="36">
        <v>38.25</v>
      </c>
      <c r="R33" s="38">
        <v>44.5</v>
      </c>
      <c r="S33" s="38">
        <v>0</v>
      </c>
      <c r="T33" s="37">
        <f>SUMPRODUCT(LTA!J33:AN33,LTA!J$101:AN$101,LTA!J$103:AN$103)</f>
        <v>74.28</v>
      </c>
      <c r="U33" s="37">
        <f>SUMPRODUCT(LTA!J33:AN33,LTA!J$102:AN$102,LTA!J$103:AN$103)</f>
        <v>56.92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-237.26</v>
      </c>
      <c r="AC33">
        <f t="shared" si="0"/>
        <v>14.782342197869831</v>
      </c>
      <c r="AD33">
        <f t="shared" si="1"/>
        <v>1254.608340991861</v>
      </c>
      <c r="AE33">
        <f>'IDT-1'!B33</f>
        <v>197</v>
      </c>
      <c r="AF33" s="24"/>
      <c r="AG33">
        <f t="shared" si="2"/>
        <v>1451.608340991861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10.805479999999999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-7.1989785415298355</v>
      </c>
      <c r="M34">
        <f>EDWPCL!S34</f>
        <v>0</v>
      </c>
      <c r="N34">
        <f>'MSW BWN'!S34</f>
        <v>7.8669695999999991</v>
      </c>
      <c r="O34">
        <f>BRPL_ISGS_exbus!DM34</f>
        <v>1114.1418180945473</v>
      </c>
      <c r="P34" s="36">
        <v>59.01</v>
      </c>
      <c r="Q34" s="36">
        <v>38.25</v>
      </c>
      <c r="R34" s="38">
        <v>44.5</v>
      </c>
      <c r="S34" s="38">
        <v>0</v>
      </c>
      <c r="T34" s="37">
        <f>SUMPRODUCT(LTA!J34:AN34,LTA!J$101:AN$101,LTA!J$103:AN$103)</f>
        <v>114.29</v>
      </c>
      <c r="U34" s="37">
        <f>SUMPRODUCT(LTA!J34:AN34,LTA!J$102:AN$102,LTA!J$103:AN$103)</f>
        <v>53.92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-237.26</v>
      </c>
      <c r="AC34">
        <f t="shared" si="0"/>
        <v>14.900677236521419</v>
      </c>
      <c r="AD34">
        <f t="shared" si="1"/>
        <v>1268.0006623208592</v>
      </c>
      <c r="AE34">
        <f>'IDT-1'!B34</f>
        <v>186</v>
      </c>
      <c r="AF34" s="24"/>
      <c r="AG34">
        <f t="shared" si="2"/>
        <v>1454.0006623208592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10.805479999999999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-6.9841313868613151</v>
      </c>
      <c r="M35">
        <f>EDWPCL!S35</f>
        <v>0</v>
      </c>
      <c r="N35">
        <f>'MSW BWN'!S35</f>
        <v>7.8586075999999991</v>
      </c>
      <c r="O35">
        <f>BRPL_ISGS_exbus!DM35</f>
        <v>1080.2549299322018</v>
      </c>
      <c r="P35" s="36">
        <v>59.01</v>
      </c>
      <c r="Q35" s="36">
        <v>38.25</v>
      </c>
      <c r="R35" s="38">
        <v>44.5</v>
      </c>
      <c r="S35" s="38">
        <v>0</v>
      </c>
      <c r="T35" s="37">
        <f>SUMPRODUCT(LTA!J35:AN35,LTA!J$101:AN$101,LTA!J$103:AN$103)</f>
        <v>146.81</v>
      </c>
      <c r="U35" s="37">
        <f>SUMPRODUCT(LTA!J35:AN35,LTA!J$102:AN$102,LTA!J$103:AN$103)</f>
        <v>50.92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-237.26</v>
      </c>
      <c r="AC35">
        <f t="shared" si="0"/>
        <v>15.043797131023778</v>
      </c>
      <c r="AD35">
        <f t="shared" si="1"/>
        <v>1285.3271394186802</v>
      </c>
      <c r="AE35">
        <f>'IDT-1'!B35</f>
        <v>173</v>
      </c>
      <c r="AF35" s="24"/>
      <c r="AG35">
        <f t="shared" si="2"/>
        <v>1458.3271394186802</v>
      </c>
      <c r="AI35" s="34">
        <f>PXIL!H35</f>
        <v>0</v>
      </c>
      <c r="AJ35" s="34">
        <f>PXIL!N35</f>
        <v>0</v>
      </c>
      <c r="AK35" s="34">
        <f>RTM_IEX!H35</f>
        <v>21.24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10.805479999999999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-7.1565614823133075</v>
      </c>
      <c r="M36">
        <f>EDWPCL!S36</f>
        <v>0</v>
      </c>
      <c r="N36">
        <f>'MSW BWN'!S36</f>
        <v>8.0442439999999991</v>
      </c>
      <c r="O36">
        <f>BRPL_ISGS_exbus!DM36</f>
        <v>1068.1342988167053</v>
      </c>
      <c r="P36" s="36">
        <v>59.01</v>
      </c>
      <c r="Q36" s="36">
        <v>38.25</v>
      </c>
      <c r="R36" s="38">
        <v>44.5</v>
      </c>
      <c r="S36" s="38">
        <v>0</v>
      </c>
      <c r="T36" s="37">
        <f>SUMPRODUCT(LTA!J36:AN36,LTA!J$101:AN$101,LTA!J$103:AN$103)</f>
        <v>188.85</v>
      </c>
      <c r="U36" s="37">
        <f>SUMPRODUCT(LTA!J36:AN36,LTA!J$102:AN$102,LTA!J$103:AN$103)</f>
        <v>49.42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-237.26</v>
      </c>
      <c r="AC36">
        <f t="shared" si="0"/>
        <v>15.439679857948697</v>
      </c>
      <c r="AD36">
        <f t="shared" si="1"/>
        <v>1331.7138318808065</v>
      </c>
      <c r="AE36">
        <f>'IDT-1'!B36</f>
        <v>139</v>
      </c>
      <c r="AF36" s="24"/>
      <c r="AG36">
        <f t="shared" si="2"/>
        <v>1470.7138318808065</v>
      </c>
      <c r="AI36" s="34">
        <f>PXIL!H36</f>
        <v>0</v>
      </c>
      <c r="AJ36" s="34">
        <f>PXIL!N36</f>
        <v>0</v>
      </c>
      <c r="AK36" s="34">
        <f>RTM_IEX!H36</f>
        <v>39.590000000000003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10.805479999999999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-7.1989785415298355</v>
      </c>
      <c r="M37">
        <f>EDWPCL!S37</f>
        <v>0</v>
      </c>
      <c r="N37">
        <f>'MSW BWN'!S37</f>
        <v>7.8669695999999991</v>
      </c>
      <c r="O37">
        <f>BRPL_ISGS_exbus!DM37</f>
        <v>1044.6062017945717</v>
      </c>
      <c r="P37" s="36">
        <v>59.01</v>
      </c>
      <c r="Q37" s="36">
        <v>38.25</v>
      </c>
      <c r="R37" s="38">
        <v>47.5</v>
      </c>
      <c r="S37" s="38">
        <v>0</v>
      </c>
      <c r="T37" s="37">
        <f>SUMPRODUCT(LTA!J37:AN37,LTA!J$101:AN$101,LTA!J$103:AN$103)</f>
        <v>222.24</v>
      </c>
      <c r="U37" s="37">
        <f>SUMPRODUCT(LTA!J37:AN37,LTA!J$102:AN$102,LTA!J$103:AN$103)</f>
        <v>61.42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-237.26</v>
      </c>
      <c r="AC37">
        <f t="shared" si="0"/>
        <v>16.052858059601625</v>
      </c>
      <c r="AD37">
        <f t="shared" si="1"/>
        <v>1404.0128651978034</v>
      </c>
      <c r="AE37">
        <f>'IDT-1'!B37</f>
        <v>73</v>
      </c>
      <c r="AF37" s="24"/>
      <c r="AG37">
        <f t="shared" si="2"/>
        <v>1477.0128651978034</v>
      </c>
      <c r="AI37" s="34">
        <f>PXIL!H37</f>
        <v>0</v>
      </c>
      <c r="AJ37" s="34">
        <f>PXIL!N37</f>
        <v>0</v>
      </c>
      <c r="AK37" s="34">
        <f>RTM_IEX!H37</f>
        <v>87.86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10.805479999999999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8.2282080000000004</v>
      </c>
      <c r="O38">
        <f>BRPL_ISGS_exbus!DM38</f>
        <v>1032.7095231826111</v>
      </c>
      <c r="P38" s="36">
        <v>59.01</v>
      </c>
      <c r="Q38" s="36">
        <v>38.25</v>
      </c>
      <c r="R38" s="38">
        <v>47.5</v>
      </c>
      <c r="S38" s="38">
        <v>0</v>
      </c>
      <c r="T38" s="37">
        <f>SUMPRODUCT(LTA!J38:AN38,LTA!J$101:AN$101,LTA!J$103:AN$103)</f>
        <v>263.95</v>
      </c>
      <c r="U38" s="37">
        <f>SUMPRODUCT(LTA!J38:AN38,LTA!J$102:AN$102,LTA!J$103:AN$103)</f>
        <v>60.42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-237.26</v>
      </c>
      <c r="AC38">
        <f t="shared" si="0"/>
        <v>16.435768361821157</v>
      </c>
      <c r="AD38">
        <f t="shared" si="1"/>
        <v>1449.2145146836235</v>
      </c>
      <c r="AE38">
        <f>'IDT-1'!B38</f>
        <v>25</v>
      </c>
      <c r="AF38" s="24"/>
      <c r="AG38">
        <f t="shared" si="2"/>
        <v>1474.2145146836235</v>
      </c>
      <c r="AI38" s="34">
        <f>PXIL!H38</f>
        <v>0</v>
      </c>
      <c r="AJ38" s="34">
        <f>PXIL!N38</f>
        <v>0</v>
      </c>
      <c r="AK38" s="34">
        <f>RTM_IEX!H38</f>
        <v>104.27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10.805479999999999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-7.1989785415298355</v>
      </c>
      <c r="M39">
        <f>EDWPCL!S39</f>
        <v>0</v>
      </c>
      <c r="N39">
        <f>'MSW BWN'!S39</f>
        <v>7.8836936</v>
      </c>
      <c r="O39">
        <f>BRPL_ISGS_exbus!DM39</f>
        <v>1023.3391006640524</v>
      </c>
      <c r="P39" s="36">
        <v>59.01</v>
      </c>
      <c r="Q39" s="36">
        <v>38.25</v>
      </c>
      <c r="R39" s="38">
        <v>47.5</v>
      </c>
      <c r="S39" s="38">
        <v>0</v>
      </c>
      <c r="T39" s="37">
        <f>SUMPRODUCT(LTA!J39:AN39,LTA!J$101:AN$101,LTA!J$103:AN$103)</f>
        <v>305.75</v>
      </c>
      <c r="U39" s="37">
        <f>SUMPRODUCT(LTA!J39:AN39,LTA!J$102:AN$102,LTA!J$103:AN$103)</f>
        <v>58.72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-237.26</v>
      </c>
      <c r="AC39">
        <f t="shared" si="0"/>
        <v>16.439674891705266</v>
      </c>
      <c r="AD39">
        <f t="shared" si="1"/>
        <v>1449.6756712351807</v>
      </c>
      <c r="AE39">
        <f>'IDT-1'!B39</f>
        <v>0</v>
      </c>
      <c r="AF39" s="24"/>
      <c r="AG39">
        <f t="shared" si="2"/>
        <v>1449.6756712351807</v>
      </c>
      <c r="AI39" s="34">
        <f>PXIL!H39</f>
        <v>0</v>
      </c>
      <c r="AJ39" s="34">
        <f>PXIL!N39</f>
        <v>0</v>
      </c>
      <c r="AK39" s="34">
        <f>RTM_IEX!H39</f>
        <v>74.349999999999994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10.805479999999999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-7.1989785415298355</v>
      </c>
      <c r="M40">
        <f>EDWPCL!S40</f>
        <v>0</v>
      </c>
      <c r="N40">
        <f>'MSW BWN'!S40</f>
        <v>7.8351939999999987</v>
      </c>
      <c r="O40">
        <f>BRPL_ISGS_exbus!DM40</f>
        <v>1014.189645772465</v>
      </c>
      <c r="P40" s="36">
        <v>59.01</v>
      </c>
      <c r="Q40" s="36">
        <v>38.25</v>
      </c>
      <c r="R40" s="38">
        <v>47.5</v>
      </c>
      <c r="S40" s="38">
        <v>0</v>
      </c>
      <c r="T40" s="37">
        <f>SUMPRODUCT(LTA!J40:AN40,LTA!J$101:AN$101,LTA!J$103:AN$103)</f>
        <v>329.05</v>
      </c>
      <c r="U40" s="37">
        <f>SUMPRODUCT(LTA!J40:AN40,LTA!J$102:AN$102,LTA!J$103:AN$103)</f>
        <v>56.22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-237.26</v>
      </c>
      <c r="AC40">
        <f t="shared" si="0"/>
        <v>16.520869250579278</v>
      </c>
      <c r="AD40">
        <f t="shared" si="1"/>
        <v>1459.260471980356</v>
      </c>
      <c r="AE40">
        <f>'IDT-1'!B40</f>
        <v>0</v>
      </c>
      <c r="AF40" s="24"/>
      <c r="AG40">
        <f t="shared" si="2"/>
        <v>1459.260471980356</v>
      </c>
      <c r="AI40" s="34">
        <f>PXIL!H40</f>
        <v>0</v>
      </c>
      <c r="AJ40" s="34">
        <f>PXIL!N40</f>
        <v>0</v>
      </c>
      <c r="AK40" s="34">
        <f>RTM_IEX!H40</f>
        <v>72.41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10.805479999999999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-7.1989785415298355</v>
      </c>
      <c r="M41">
        <f>EDWPCL!S41</f>
        <v>0</v>
      </c>
      <c r="N41">
        <f>'MSW BWN'!S41</f>
        <v>7.6094199999999992</v>
      </c>
      <c r="O41">
        <f>BRPL_ISGS_exbus!DM41</f>
        <v>984.34436372105893</v>
      </c>
      <c r="P41" s="36">
        <v>59.01</v>
      </c>
      <c r="Q41" s="36">
        <v>38.25</v>
      </c>
      <c r="R41" s="38">
        <v>47.5</v>
      </c>
      <c r="S41" s="38">
        <v>0</v>
      </c>
      <c r="T41" s="37">
        <f>SUMPRODUCT(LTA!J41:AN41,LTA!J$101:AN$101,LTA!J$103:AN$103)</f>
        <v>390.54</v>
      </c>
      <c r="U41" s="37">
        <f>SUMPRODUCT(LTA!J41:AN41,LTA!J$102:AN$102,LTA!J$103:AN$103)</f>
        <v>62.68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-237.26</v>
      </c>
      <c r="AC41">
        <f t="shared" si="0"/>
        <v>16.563364379747465</v>
      </c>
      <c r="AD41">
        <f t="shared" si="1"/>
        <v>1464.2769207997815</v>
      </c>
      <c r="AE41">
        <f>'IDT-1'!B41</f>
        <v>0</v>
      </c>
      <c r="AF41" s="24"/>
      <c r="AG41">
        <f t="shared" si="2"/>
        <v>1464.2769207997815</v>
      </c>
      <c r="AI41" s="34">
        <f>PXIL!H41</f>
        <v>0</v>
      </c>
      <c r="AJ41" s="34">
        <f>PXIL!N41</f>
        <v>0</v>
      </c>
      <c r="AK41" s="34">
        <f>RTM_IEX!H41</f>
        <v>39.590000000000003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10.805479999999999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-7.1989785415298355</v>
      </c>
      <c r="M42">
        <f>EDWPCL!S42</f>
        <v>0</v>
      </c>
      <c r="N42">
        <f>'MSW BWN'!S42</f>
        <v>7.5776443999999996</v>
      </c>
      <c r="O42">
        <f>BRPL_ISGS_exbus!DM42</f>
        <v>976.65143298118414</v>
      </c>
      <c r="P42" s="36">
        <v>59.01</v>
      </c>
      <c r="Q42" s="36">
        <v>38.25</v>
      </c>
      <c r="R42" s="38">
        <v>47.499999999999993</v>
      </c>
      <c r="S42" s="38">
        <v>0</v>
      </c>
      <c r="T42" s="37">
        <f>SUMPRODUCT(LTA!J42:AN42,LTA!J$101:AN$101,LTA!J$103:AN$103)</f>
        <v>425.28000000000003</v>
      </c>
      <c r="U42" s="37">
        <f>SUMPRODUCT(LTA!J42:AN42,LTA!J$102:AN$102,LTA!J$103:AN$103)</f>
        <v>61.18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-237.26</v>
      </c>
      <c r="AC42">
        <f t="shared" si="0"/>
        <v>16.623552846492515</v>
      </c>
      <c r="AD42">
        <f t="shared" si="1"/>
        <v>1471.382025993162</v>
      </c>
      <c r="AE42">
        <f>'IDT-1'!B42</f>
        <v>0</v>
      </c>
      <c r="AF42" s="24"/>
      <c r="AG42">
        <f t="shared" si="2"/>
        <v>1471.382025993162</v>
      </c>
      <c r="AI42" s="34">
        <f>PXIL!H42</f>
        <v>0</v>
      </c>
      <c r="AJ42" s="34">
        <f>PXIL!N42</f>
        <v>0</v>
      </c>
      <c r="AK42" s="34">
        <f>RTM_IEX!H42</f>
        <v>21.24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10.805479999999999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7.6980571999999983</v>
      </c>
      <c r="O43">
        <f>BRPL_ISGS_exbus!DM43</f>
        <v>975.69690968055602</v>
      </c>
      <c r="P43" s="36">
        <v>59.01</v>
      </c>
      <c r="Q43" s="36">
        <v>38.25</v>
      </c>
      <c r="R43" s="38">
        <v>47.499999999999993</v>
      </c>
      <c r="S43" s="38">
        <v>0</v>
      </c>
      <c r="T43" s="37">
        <f>SUMPRODUCT(LTA!J43:AN43,LTA!J$101:AN$101,LTA!J$103:AN$103)</f>
        <v>455.95</v>
      </c>
      <c r="U43" s="37">
        <f>SUMPRODUCT(LTA!J43:AN43,LTA!J$102:AN$102,LTA!J$103:AN$103)</f>
        <v>61.65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-237.26</v>
      </c>
      <c r="AC43">
        <f t="shared" si="0"/>
        <v>16.826773684160578</v>
      </c>
      <c r="AD43">
        <f t="shared" si="1"/>
        <v>1465.2446946548657</v>
      </c>
      <c r="AE43">
        <f>'IDT-1'!B43</f>
        <v>0</v>
      </c>
      <c r="AF43" s="24"/>
      <c r="AG43">
        <f t="shared" si="2"/>
        <v>1465.2446946548657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-15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-7.1989785415298355</v>
      </c>
      <c r="M44">
        <f>EDWPCL!S44</f>
        <v>0</v>
      </c>
      <c r="N44">
        <f>'MSW BWN'!S44</f>
        <v>7.634506</v>
      </c>
      <c r="O44">
        <f>BRPL_ISGS_exbus!DM44</f>
        <v>919.10849159820884</v>
      </c>
      <c r="P44" s="36">
        <v>59.01</v>
      </c>
      <c r="Q44" s="36">
        <v>38.25</v>
      </c>
      <c r="R44" s="38">
        <v>47.499999999999993</v>
      </c>
      <c r="S44" s="38">
        <v>0</v>
      </c>
      <c r="T44" s="37">
        <f>SUMPRODUCT(LTA!J44:AN44,LTA!J$101:AN$101,LTA!J$103:AN$103)</f>
        <v>479.57</v>
      </c>
      <c r="U44" s="37">
        <f>SUMPRODUCT(LTA!J44:AN44,LTA!J$102:AN$102,LTA!J$103:AN$103)</f>
        <v>61.15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-237.26</v>
      </c>
      <c r="AC44">
        <f t="shared" si="0"/>
        <v>16.558685360315526</v>
      </c>
      <c r="AD44">
        <f t="shared" si="1"/>
        <v>1463.7245736963637</v>
      </c>
      <c r="AE44">
        <f>'IDT-1'!B44</f>
        <v>0</v>
      </c>
      <c r="AF44" s="24"/>
      <c r="AG44">
        <f t="shared" si="2"/>
        <v>1463.7245736963637</v>
      </c>
      <c r="AI44" s="34">
        <f>PXIL!H44</f>
        <v>0</v>
      </c>
      <c r="AJ44" s="34">
        <f>PXIL!N44</f>
        <v>0</v>
      </c>
      <c r="AK44" s="34">
        <f>RTM_IEX!H44</f>
        <v>16.41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83.996293190944797</v>
      </c>
      <c r="J45">
        <f>Bawana_RLNG!P45</f>
        <v>0</v>
      </c>
      <c r="K45">
        <f>Bawana_Spot!P45</f>
        <v>0</v>
      </c>
      <c r="L45">
        <f>TWOMCL!O45</f>
        <v>-7.1989785415298355</v>
      </c>
      <c r="M45">
        <f>EDWPCL!S45</f>
        <v>0</v>
      </c>
      <c r="N45">
        <f>'MSW BWN'!S45</f>
        <v>7.634506</v>
      </c>
      <c r="O45">
        <f>BRPL_ISGS_exbus!DM45</f>
        <v>928.79913761792716</v>
      </c>
      <c r="P45" s="36">
        <v>59.01</v>
      </c>
      <c r="Q45" s="36">
        <v>38.25</v>
      </c>
      <c r="R45" s="38">
        <v>47.499999999999993</v>
      </c>
      <c r="S45" s="38">
        <v>0</v>
      </c>
      <c r="T45" s="37">
        <f>SUMPRODUCT(LTA!J45:AN45,LTA!J$101:AN$101,LTA!J$103:AN$103)</f>
        <v>516.79999999999995</v>
      </c>
      <c r="U45" s="37">
        <f>SUMPRODUCT(LTA!J45:AN45,LTA!J$102:AN$102,LTA!J$103:AN$103)</f>
        <v>60.15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-237.26</v>
      </c>
      <c r="AC45">
        <f t="shared" si="0"/>
        <v>16.891255226933986</v>
      </c>
      <c r="AD45">
        <f t="shared" si="1"/>
        <v>1482.8989430404083</v>
      </c>
      <c r="AE45">
        <f>'IDT-1'!B45</f>
        <v>0</v>
      </c>
      <c r="AF45" s="24"/>
      <c r="AG45">
        <f t="shared" si="2"/>
        <v>1482.8989430404083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83.996293190944797</v>
      </c>
      <c r="J46">
        <f>Bawana_RLNG!P46</f>
        <v>0</v>
      </c>
      <c r="K46">
        <f>Bawana_Spot!P46</f>
        <v>0</v>
      </c>
      <c r="L46">
        <f>TWOMCL!O46</f>
        <v>-7.1462695115103889</v>
      </c>
      <c r="M46">
        <f>EDWPCL!S46</f>
        <v>0</v>
      </c>
      <c r="N46">
        <f>'MSW BWN'!S46</f>
        <v>7.642868</v>
      </c>
      <c r="O46">
        <f>BRPL_ISGS_exbus!DM46</f>
        <v>928.79913761792716</v>
      </c>
      <c r="P46" s="36">
        <v>59.01</v>
      </c>
      <c r="Q46" s="36">
        <v>38.25</v>
      </c>
      <c r="R46" s="38">
        <v>47.499999999999993</v>
      </c>
      <c r="S46" s="38">
        <v>0</v>
      </c>
      <c r="T46" s="37">
        <f>SUMPRODUCT(LTA!J46:AN46,LTA!J$101:AN$101,LTA!J$103:AN$103)</f>
        <v>526.15</v>
      </c>
      <c r="U46" s="37">
        <f>SUMPRODUCT(LTA!J46:AN46,LTA!J$102:AN$102,LTA!J$103:AN$103)</f>
        <v>59.15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-237.26</v>
      </c>
      <c r="AC46">
        <f t="shared" si="0"/>
        <v>17.037259380751163</v>
      </c>
      <c r="AD46">
        <f t="shared" si="1"/>
        <v>1482.1640099166104</v>
      </c>
      <c r="AE46">
        <f>'IDT-1'!B46</f>
        <v>0</v>
      </c>
      <c r="AF46" s="24"/>
      <c r="AG46">
        <f t="shared" si="2"/>
        <v>1482.1640099166104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-19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83.996293190944797</v>
      </c>
      <c r="J47">
        <f>Bawana_RLNG!P47</f>
        <v>0</v>
      </c>
      <c r="K47">
        <f>Bawana_Spot!P47</f>
        <v>0</v>
      </c>
      <c r="L47">
        <f>TWOMCL!O47</f>
        <v>-7.1416777091521633</v>
      </c>
      <c r="M47">
        <f>EDWPCL!S47</f>
        <v>0</v>
      </c>
      <c r="N47">
        <f>'MSW BWN'!S47</f>
        <v>7.5224551999999996</v>
      </c>
      <c r="O47">
        <f>BRPL_ISGS_exbus!DM47</f>
        <v>880.53126763007378</v>
      </c>
      <c r="P47" s="36">
        <v>59.01</v>
      </c>
      <c r="Q47" s="36">
        <v>38.25</v>
      </c>
      <c r="R47" s="38">
        <v>47.499999999999993</v>
      </c>
      <c r="S47" s="38">
        <v>0</v>
      </c>
      <c r="T47" s="37">
        <f>SUMPRODUCT(LTA!J47:AN47,LTA!J$101:AN$101,LTA!J$103:AN$103)</f>
        <v>538.99</v>
      </c>
      <c r="U47" s="37">
        <f>SUMPRODUCT(LTA!J47:AN47,LTA!J$102:AN$102,LTA!J$103:AN$103)</f>
        <v>58.15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-237.26</v>
      </c>
      <c r="AC47">
        <f t="shared" si="0"/>
        <v>16.707106910678288</v>
      </c>
      <c r="AD47">
        <f t="shared" si="1"/>
        <v>1481.3604714011885</v>
      </c>
      <c r="AE47">
        <f>'IDT-1'!B47</f>
        <v>0</v>
      </c>
      <c r="AF47" s="24"/>
      <c r="AG47">
        <f t="shared" si="2"/>
        <v>1481.3604714011885</v>
      </c>
      <c r="AI47" s="34">
        <f>PXIL!H47</f>
        <v>0</v>
      </c>
      <c r="AJ47" s="34">
        <f>PXIL!N47</f>
        <v>0</v>
      </c>
      <c r="AK47" s="34">
        <f>RTM_IEX!H47</f>
        <v>16.41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-7.0473082537900078</v>
      </c>
      <c r="M48">
        <f>EDWPCL!S48</f>
        <v>0</v>
      </c>
      <c r="N48">
        <f>'MSW BWN'!S48</f>
        <v>7.4973691999999987</v>
      </c>
      <c r="O48">
        <f>BRPL_ISGS_exbus!DM48</f>
        <v>880.53126763007378</v>
      </c>
      <c r="P48" s="36">
        <v>59.01</v>
      </c>
      <c r="Q48" s="36">
        <v>38.25</v>
      </c>
      <c r="R48" s="38">
        <v>47.499999999999993</v>
      </c>
      <c r="S48" s="38">
        <v>0</v>
      </c>
      <c r="T48" s="37">
        <f>SUMPRODUCT(LTA!J48:AN48,LTA!J$101:AN$101,LTA!J$103:AN$103)</f>
        <v>540.33999999999992</v>
      </c>
      <c r="U48" s="37">
        <f>SUMPRODUCT(LTA!J48:AN48,LTA!J$102:AN$102,LTA!J$103:AN$103)</f>
        <v>57.15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-237.26</v>
      </c>
      <c r="AC48">
        <f t="shared" si="0"/>
        <v>16.619859906933566</v>
      </c>
      <c r="AD48">
        <f t="shared" si="1"/>
        <v>1471.2507086693504</v>
      </c>
      <c r="AE48">
        <f>'IDT-1'!B48</f>
        <v>0</v>
      </c>
      <c r="AF48" s="24"/>
      <c r="AG48">
        <f t="shared" si="2"/>
        <v>1471.2507086693504</v>
      </c>
      <c r="AI48" s="34">
        <f>PXIL!H48</f>
        <v>0</v>
      </c>
      <c r="AJ48" s="34">
        <f>PXIL!N48</f>
        <v>0</v>
      </c>
      <c r="AK48" s="34">
        <f>RTM_IEX!H48</f>
        <v>5.79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-7.1674868051656375</v>
      </c>
      <c r="M49">
        <f>EDWPCL!S49</f>
        <v>0</v>
      </c>
      <c r="N49">
        <f>'MSW BWN'!S49</f>
        <v>7.4020423999999991</v>
      </c>
      <c r="O49">
        <f>BRPL_ISGS_exbus!DM49</f>
        <v>880.53126763007378</v>
      </c>
      <c r="P49" s="36">
        <v>59.01</v>
      </c>
      <c r="Q49" s="36">
        <v>38.25</v>
      </c>
      <c r="R49" s="38">
        <v>47.499999999999993</v>
      </c>
      <c r="S49" s="38">
        <v>0</v>
      </c>
      <c r="T49" s="37">
        <f>SUMPRODUCT(LTA!J49:AN49,LTA!J$101:AN$101,LTA!J$103:AN$103)</f>
        <v>540.51</v>
      </c>
      <c r="U49" s="37">
        <f>SUMPRODUCT(LTA!J49:AN49,LTA!J$102:AN$102,LTA!J$103:AN$103)</f>
        <v>56.15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-237.26</v>
      </c>
      <c r="AC49">
        <f t="shared" si="0"/>
        <v>16.962613626347206</v>
      </c>
      <c r="AD49">
        <f t="shared" si="1"/>
        <v>1417.072449598561</v>
      </c>
      <c r="AE49">
        <f>'IDT-1'!B49</f>
        <v>0</v>
      </c>
      <c r="AF49" s="24"/>
      <c r="AG49">
        <f t="shared" si="2"/>
        <v>1417.072449598561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-47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-6.0923717012914098</v>
      </c>
      <c r="M50">
        <f>EDWPCL!S50</f>
        <v>0</v>
      </c>
      <c r="N50">
        <f>'MSW BWN'!S50</f>
        <v>7.0073559999999997</v>
      </c>
      <c r="O50">
        <f>BRPL_ISGS_exbus!DM50</f>
        <v>832.24966905551571</v>
      </c>
      <c r="P50" s="36">
        <v>59.01</v>
      </c>
      <c r="Q50" s="36">
        <v>38.25</v>
      </c>
      <c r="R50" s="38">
        <v>47.499999999999993</v>
      </c>
      <c r="S50" s="38">
        <v>0</v>
      </c>
      <c r="T50" s="37">
        <f>SUMPRODUCT(LTA!J50:AN50,LTA!J$101:AN$101,LTA!J$103:AN$103)</f>
        <v>540.77</v>
      </c>
      <c r="U50" s="37">
        <f>SUMPRODUCT(LTA!J50:AN50,LTA!J$102:AN$102,LTA!J$103:AN$103)</f>
        <v>54.18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-237.26</v>
      </c>
      <c r="AC50">
        <f t="shared" si="0"/>
        <v>16.267655473472026</v>
      </c>
      <c r="AD50">
        <f t="shared" si="1"/>
        <v>1399.4562378807523</v>
      </c>
      <c r="AE50">
        <f>'IDT-1'!B50</f>
        <v>0</v>
      </c>
      <c r="AF50" s="24"/>
      <c r="AG50">
        <f t="shared" si="2"/>
        <v>1399.4562378807523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-6.6414879281302648</v>
      </c>
      <c r="M51">
        <f>EDWPCL!S51</f>
        <v>0</v>
      </c>
      <c r="N51">
        <f>'MSW BWN'!S51</f>
        <v>7.2649055999999996</v>
      </c>
      <c r="O51">
        <f>BRPL_ISGS_exbus!DM51</f>
        <v>832.76928359030319</v>
      </c>
      <c r="P51" s="36">
        <v>59.01</v>
      </c>
      <c r="Q51" s="36">
        <v>38.249999999999993</v>
      </c>
      <c r="R51" s="38">
        <v>47.499999999999993</v>
      </c>
      <c r="S51" s="38">
        <v>0</v>
      </c>
      <c r="T51" s="37">
        <f>SUMPRODUCT(LTA!J51:AN51,LTA!J$101:AN$101,LTA!J$103:AN$103)</f>
        <v>547.52</v>
      </c>
      <c r="U51" s="37">
        <f>SUMPRODUCT(LTA!J51:AN51,LTA!J$102:AN$102,LTA!J$103:AN$103)</f>
        <v>64.98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-237.26</v>
      </c>
      <c r="AC51">
        <f t="shared" si="0"/>
        <v>16.638034245493316</v>
      </c>
      <c r="AD51">
        <f t="shared" si="1"/>
        <v>1391.8639070166796</v>
      </c>
      <c r="AE51">
        <f>'IDT-1'!B51</f>
        <v>0</v>
      </c>
      <c r="AF51" s="24"/>
      <c r="AG51">
        <f t="shared" si="2"/>
        <v>1391.8639070166796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-41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-6.4375485682201017</v>
      </c>
      <c r="M52">
        <f>EDWPCL!S52</f>
        <v>0</v>
      </c>
      <c r="N52">
        <f>'MSW BWN'!S52</f>
        <v>7.3619047999999996</v>
      </c>
      <c r="O52">
        <f>BRPL_ISGS_exbus!DM52</f>
        <v>781.15650053726267</v>
      </c>
      <c r="P52" s="36">
        <v>59.01</v>
      </c>
      <c r="Q52" s="36">
        <v>38.249999999999993</v>
      </c>
      <c r="R52" s="38">
        <v>47.499999999999993</v>
      </c>
      <c r="S52" s="38">
        <v>0</v>
      </c>
      <c r="T52" s="37">
        <f>SUMPRODUCT(LTA!J52:AN52,LTA!J$101:AN$101,LTA!J$103:AN$103)</f>
        <v>547.28</v>
      </c>
      <c r="U52" s="37">
        <f>SUMPRODUCT(LTA!J52:AN52,LTA!J$102:AN$102,LTA!J$103:AN$103)</f>
        <v>64.38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-237.26</v>
      </c>
      <c r="AC52">
        <f t="shared" si="0"/>
        <v>15.849200591923212</v>
      </c>
      <c r="AD52">
        <f t="shared" si="1"/>
        <v>1381.5008961771193</v>
      </c>
      <c r="AE52">
        <f>'IDT-1'!B52</f>
        <v>0</v>
      </c>
      <c r="AF52" s="24"/>
      <c r="AG52">
        <f t="shared" si="2"/>
        <v>1381.5008961771193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-6.9402717574396409</v>
      </c>
      <c r="M53">
        <f>EDWPCL!S53</f>
        <v>0</v>
      </c>
      <c r="N53">
        <f>'MSW BWN'!S53</f>
        <v>7.5375067999999992</v>
      </c>
      <c r="O53">
        <f>BRPL_ISGS_exbus!DM53</f>
        <v>775.58185187601543</v>
      </c>
      <c r="P53" s="36">
        <v>59.01</v>
      </c>
      <c r="Q53" s="36">
        <v>38.249999999999993</v>
      </c>
      <c r="R53" s="38">
        <v>47.499999999999993</v>
      </c>
      <c r="S53" s="38">
        <v>0</v>
      </c>
      <c r="T53" s="37">
        <f>SUMPRODUCT(LTA!J53:AN53,LTA!J$101:AN$101,LTA!J$103:AN$103)</f>
        <v>555.95000000000005</v>
      </c>
      <c r="U53" s="37">
        <f>SUMPRODUCT(LTA!J53:AN53,LTA!J$102:AN$102,LTA!J$103:AN$103)</f>
        <v>70.78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-237.26</v>
      </c>
      <c r="AC53">
        <f t="shared" si="0"/>
        <v>16.180358821418356</v>
      </c>
      <c r="AD53">
        <f t="shared" si="1"/>
        <v>1361.3379680971575</v>
      </c>
      <c r="AE53">
        <f>'IDT-1'!B53</f>
        <v>0</v>
      </c>
      <c r="AF53" s="24"/>
      <c r="AG53">
        <f t="shared" si="2"/>
        <v>1361.3379680971575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-6.6167871982032569</v>
      </c>
      <c r="M54">
        <f>EDWPCL!S54</f>
        <v>0</v>
      </c>
      <c r="N54">
        <f>'MSW BWN'!S54</f>
        <v>7.2331300000000001</v>
      </c>
      <c r="O54">
        <f>BRPL_ISGS_exbus!DM54</f>
        <v>759.56638087210547</v>
      </c>
      <c r="P54" s="36">
        <v>59.01</v>
      </c>
      <c r="Q54" s="36">
        <v>19.309999999999999</v>
      </c>
      <c r="R54" s="38">
        <v>47.499999999999993</v>
      </c>
      <c r="S54" s="38">
        <v>0</v>
      </c>
      <c r="T54" s="37">
        <f>SUMPRODUCT(LTA!J54:AN54,LTA!J$101:AN$101,LTA!J$103:AN$103)</f>
        <v>555.25</v>
      </c>
      <c r="U54" s="37">
        <f>SUMPRODUCT(LTA!J54:AN54,LTA!J$102:AN$102,LTA!J$103:AN$103)</f>
        <v>70.98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-237.26</v>
      </c>
      <c r="AC54">
        <f t="shared" si="0"/>
        <v>15.775581918443985</v>
      </c>
      <c r="AD54">
        <f t="shared" si="1"/>
        <v>1338.3063817554582</v>
      </c>
      <c r="AE54">
        <f>'IDT-1'!B54</f>
        <v>0</v>
      </c>
      <c r="AF54" s="24"/>
      <c r="AG54">
        <f t="shared" si="2"/>
        <v>1338.3063817554582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-17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-5.727560920830995</v>
      </c>
      <c r="M55">
        <f>EDWPCL!S55</f>
        <v>0</v>
      </c>
      <c r="N55">
        <f>'MSW BWN'!S55</f>
        <v>7.6746435999999996</v>
      </c>
      <c r="O55">
        <f>BRPL_ISGS_exbus!DM55</f>
        <v>748.93574614809302</v>
      </c>
      <c r="P55" s="36">
        <v>59.01</v>
      </c>
      <c r="Q55" s="36">
        <v>19.309999999999999</v>
      </c>
      <c r="R55" s="38">
        <v>47.499999999999993</v>
      </c>
      <c r="S55" s="38">
        <v>0</v>
      </c>
      <c r="T55" s="37">
        <f>SUMPRODUCT(LTA!J55:AN55,LTA!J$101:AN$101,LTA!J$103:AN$103)</f>
        <v>554.72</v>
      </c>
      <c r="U55" s="37">
        <f>SUMPRODUCT(LTA!J55:AN55,LTA!J$102:AN$102,LTA!J$103:AN$103)</f>
        <v>74.17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-237.26</v>
      </c>
      <c r="AC55">
        <f t="shared" si="0"/>
        <v>16.238487461621556</v>
      </c>
      <c r="AD55">
        <f t="shared" si="1"/>
        <v>1268.2035813656405</v>
      </c>
      <c r="AE55">
        <f>'IDT-1'!B55</f>
        <v>0</v>
      </c>
      <c r="AF55" s="24"/>
      <c r="AG55">
        <f t="shared" si="2"/>
        <v>1268.2035813656405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-5.8358641212801796</v>
      </c>
      <c r="M56">
        <f>EDWPCL!S56</f>
        <v>0</v>
      </c>
      <c r="N56">
        <f>'MSW BWN'!S56</f>
        <v>7.4254560000000005</v>
      </c>
      <c r="O56">
        <f>BRPL_ISGS_exbus!DM56</f>
        <v>744.21290258421345</v>
      </c>
      <c r="P56" s="36">
        <v>32.57</v>
      </c>
      <c r="Q56" s="36">
        <v>19.309999999999999</v>
      </c>
      <c r="R56" s="38">
        <v>47.499999999999993</v>
      </c>
      <c r="S56" s="38">
        <v>0</v>
      </c>
      <c r="T56" s="37">
        <f>SUMPRODUCT(LTA!J56:AN56,LTA!J$101:AN$101,LTA!J$103:AN$103)</f>
        <v>557.68000000000006</v>
      </c>
      <c r="U56" s="37">
        <f>SUMPRODUCT(LTA!J56:AN56,LTA!J$102:AN$102,LTA!J$103:AN$103)</f>
        <v>73.77000000000001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-237.26</v>
      </c>
      <c r="AC56">
        <f t="shared" si="0"/>
        <v>15.988576695613194</v>
      </c>
      <c r="AD56">
        <f t="shared" si="1"/>
        <v>1240.4931577673201</v>
      </c>
      <c r="AE56">
        <f>'IDT-1'!B56</f>
        <v>0</v>
      </c>
      <c r="AF56" s="24"/>
      <c r="AG56">
        <f t="shared" si="2"/>
        <v>1240.4931577673201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-79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-5.5263133071308266</v>
      </c>
      <c r="M57">
        <f>EDWPCL!S57</f>
        <v>0</v>
      </c>
      <c r="N57">
        <f>'MSW BWN'!S57</f>
        <v>7.2649055999999996</v>
      </c>
      <c r="O57">
        <f>BRPL_ISGS_exbus!DM57</f>
        <v>704.50328385196337</v>
      </c>
      <c r="P57" s="36">
        <v>28.97</v>
      </c>
      <c r="Q57" s="36">
        <v>19.309999999999999</v>
      </c>
      <c r="R57" s="38">
        <v>47.499999999999993</v>
      </c>
      <c r="S57" s="38">
        <v>0</v>
      </c>
      <c r="T57" s="37">
        <f>SUMPRODUCT(LTA!J57:AN57,LTA!J$101:AN$101,LTA!J$103:AN$103)</f>
        <v>548.23</v>
      </c>
      <c r="U57" s="37">
        <f>SUMPRODUCT(LTA!J57:AN57,LTA!J$102:AN$102,LTA!J$103:AN$103)</f>
        <v>73.97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-237.26</v>
      </c>
      <c r="AC57">
        <f t="shared" si="0"/>
        <v>14.958595138114424</v>
      </c>
      <c r="AD57">
        <f t="shared" si="1"/>
        <v>1258.1125210067182</v>
      </c>
      <c r="AE57">
        <f>'IDT-1'!B57</f>
        <v>0</v>
      </c>
      <c r="AF57" s="24"/>
      <c r="AG57">
        <f t="shared" si="2"/>
        <v>1258.1125210067182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-4.1549477821448635</v>
      </c>
      <c r="M58">
        <f>EDWPCL!S58</f>
        <v>0</v>
      </c>
      <c r="N58">
        <f>'MSW BWN'!S58</f>
        <v>7.8268319999999987</v>
      </c>
      <c r="O58">
        <f>BRPL_ISGS_exbus!DM58</f>
        <v>704.86371491040234</v>
      </c>
      <c r="P58" s="36">
        <v>28.97</v>
      </c>
      <c r="Q58" s="36">
        <v>19.309999999999999</v>
      </c>
      <c r="R58" s="38">
        <v>47.499999999999993</v>
      </c>
      <c r="S58" s="38">
        <v>0</v>
      </c>
      <c r="T58" s="37">
        <f>SUMPRODUCT(LTA!J58:AN58,LTA!J$101:AN$101,LTA!J$103:AN$103)</f>
        <v>547.36</v>
      </c>
      <c r="U58" s="37">
        <f>SUMPRODUCT(LTA!J58:AN58,LTA!J$102:AN$102,LTA!J$103:AN$103)</f>
        <v>73.77000000000001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-237.26</v>
      </c>
      <c r="AC58">
        <f t="shared" si="0"/>
        <v>14.971151360279345</v>
      </c>
      <c r="AD58">
        <f t="shared" si="1"/>
        <v>1256.3236877679783</v>
      </c>
      <c r="AE58">
        <f>'IDT-1'!B58</f>
        <v>0</v>
      </c>
      <c r="AF58" s="24"/>
      <c r="AG58">
        <f t="shared" si="2"/>
        <v>1256.3236877679783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-3.6995676586187543</v>
      </c>
      <c r="M59">
        <f>EDWPCL!S59</f>
        <v>0</v>
      </c>
      <c r="N59">
        <f>'MSW BWN'!S59</f>
        <v>7.6094199999999992</v>
      </c>
      <c r="O59">
        <f>BRPL_ISGS_exbus!DM59</f>
        <v>712.74825192746016</v>
      </c>
      <c r="P59" s="36">
        <v>28.960000000000004</v>
      </c>
      <c r="Q59" s="36">
        <v>19.309999999999999</v>
      </c>
      <c r="R59" s="38">
        <v>47.499999999999993</v>
      </c>
      <c r="S59" s="38">
        <v>0</v>
      </c>
      <c r="T59" s="37">
        <f>SUMPRODUCT(LTA!J59:AN59,LTA!J$101:AN$101,LTA!J$103:AN$103)</f>
        <v>546.48</v>
      </c>
      <c r="U59" s="37">
        <f>SUMPRODUCT(LTA!J59:AN59,LTA!J$102:AN$102,LTA!J$103:AN$103)</f>
        <v>74.17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-237.26</v>
      </c>
      <c r="AC59">
        <f t="shared" si="0"/>
        <v>14.993696982671905</v>
      </c>
      <c r="AD59">
        <f t="shared" si="1"/>
        <v>1267.9336472861696</v>
      </c>
      <c r="AE59">
        <f>'IDT-1'!B59</f>
        <v>0</v>
      </c>
      <c r="AF59" s="24"/>
      <c r="AG59">
        <f t="shared" si="2"/>
        <v>1267.9336472861696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-4.152414373947221</v>
      </c>
      <c r="M60">
        <f>EDWPCL!S60</f>
        <v>0</v>
      </c>
      <c r="N60">
        <f>'MSW BWN'!S60</f>
        <v>7.7147812</v>
      </c>
      <c r="O60">
        <f>BRPL_ISGS_exbus!DM60</f>
        <v>712.74825192746016</v>
      </c>
      <c r="P60" s="36">
        <v>28.960000000000004</v>
      </c>
      <c r="Q60" s="36">
        <v>19.309999999999999</v>
      </c>
      <c r="R60" s="38">
        <v>47.499999999999993</v>
      </c>
      <c r="S60" s="38">
        <v>0</v>
      </c>
      <c r="T60" s="37">
        <f>SUMPRODUCT(LTA!J60:AN60,LTA!J$101:AN$101,LTA!J$103:AN$103)</f>
        <v>545.21</v>
      </c>
      <c r="U60" s="37">
        <f>SUMPRODUCT(LTA!J60:AN60,LTA!J$102:AN$102,LTA!J$103:AN$103)</f>
        <v>72.27000000000001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-237.26</v>
      </c>
      <c r="AC60">
        <f t="shared" si="0"/>
        <v>14.997203625877317</v>
      </c>
      <c r="AD60">
        <f t="shared" si="1"/>
        <v>1261.4126551276356</v>
      </c>
      <c r="AE60">
        <f>'IDT-1'!B60</f>
        <v>0</v>
      </c>
      <c r="AF60" s="24"/>
      <c r="AG60">
        <f t="shared" si="2"/>
        <v>1261.4126551276356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-4.9224121280179682</v>
      </c>
      <c r="M61">
        <f>EDWPCL!S61</f>
        <v>0</v>
      </c>
      <c r="N61">
        <f>'MSW BWN'!S61</f>
        <v>7.7950563999999982</v>
      </c>
      <c r="O61">
        <f>BRPL_ISGS_exbus!DM61</f>
        <v>720.63262183084771</v>
      </c>
      <c r="P61" s="36">
        <v>28.960000000000004</v>
      </c>
      <c r="Q61" s="36">
        <v>19.309999999999999</v>
      </c>
      <c r="R61" s="38">
        <v>47.499999999999993</v>
      </c>
      <c r="S61" s="38">
        <v>0</v>
      </c>
      <c r="T61" s="37">
        <f>SUMPRODUCT(LTA!J61:AN61,LTA!J$101:AN$101,LTA!J$103:AN$103)</f>
        <v>544.70000000000005</v>
      </c>
      <c r="U61" s="37">
        <f>SUMPRODUCT(LTA!J61:AN61,LTA!J$102:AN$102,LTA!J$103:AN$103)</f>
        <v>70.27000000000001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-237.26</v>
      </c>
      <c r="AC61">
        <f t="shared" si="0"/>
        <v>15.235910887115875</v>
      </c>
      <c r="AD61">
        <f t="shared" si="1"/>
        <v>1243.8585952157139</v>
      </c>
      <c r="AE61">
        <f>'IDT-1'!B61</f>
        <v>0</v>
      </c>
      <c r="AF61" s="24"/>
      <c r="AG61">
        <f t="shared" si="2"/>
        <v>1243.8585952157139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-4.1001628298708601</v>
      </c>
      <c r="M62">
        <f>EDWPCL!S62</f>
        <v>0</v>
      </c>
      <c r="N62">
        <f>'MSW BWN'!S62</f>
        <v>7.3853184000000001</v>
      </c>
      <c r="O62">
        <f>BRPL_ISGS_exbus!DM62</f>
        <v>721.39156276084771</v>
      </c>
      <c r="P62" s="36">
        <v>28.960000000000004</v>
      </c>
      <c r="Q62" s="36">
        <v>19.309999999999999</v>
      </c>
      <c r="R62" s="38">
        <v>47.499999999999993</v>
      </c>
      <c r="S62" s="38">
        <v>0</v>
      </c>
      <c r="T62" s="37">
        <f>SUMPRODUCT(LTA!J62:AN62,LTA!J$101:AN$101,LTA!J$103:AN$103)</f>
        <v>537.81999999999994</v>
      </c>
      <c r="U62" s="37">
        <f>SUMPRODUCT(LTA!J62:AN62,LTA!J$102:AN$102,LTA!J$103:AN$103)</f>
        <v>70.069999999999993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-237.26</v>
      </c>
      <c r="AC62">
        <f t="shared" si="0"/>
        <v>15.163935630509203</v>
      </c>
      <c r="AD62">
        <f t="shared" si="1"/>
        <v>1239.0220227004675</v>
      </c>
      <c r="AE62">
        <f>'IDT-1'!B62</f>
        <v>0</v>
      </c>
      <c r="AF62" s="24"/>
      <c r="AG62">
        <f t="shared" si="2"/>
        <v>1239.0220227004675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-33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-3.6387658618753513</v>
      </c>
      <c r="M63">
        <f>EDWPCL!S63</f>
        <v>0</v>
      </c>
      <c r="N63">
        <f>'MSW BWN'!S63</f>
        <v>7.5625928</v>
      </c>
      <c r="O63">
        <f>BRPL_ISGS_exbus!DM63</f>
        <v>721.47602464759495</v>
      </c>
      <c r="P63" s="36">
        <v>28.97</v>
      </c>
      <c r="Q63" s="36">
        <v>19.309999999999999</v>
      </c>
      <c r="R63" s="38">
        <v>47.499999999999993</v>
      </c>
      <c r="S63" s="38">
        <v>0</v>
      </c>
      <c r="T63" s="37">
        <f>SUMPRODUCT(LTA!J63:AN63,LTA!J$101:AN$101,LTA!J$103:AN$103)</f>
        <v>536.34999999999991</v>
      </c>
      <c r="U63" s="37">
        <f>SUMPRODUCT(LTA!J63:AN63,LTA!J$102:AN$102,LTA!J$103:AN$103)</f>
        <v>71.27000000000001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-237.26</v>
      </c>
      <c r="AC63">
        <f t="shared" si="0"/>
        <v>15.039765440679757</v>
      </c>
      <c r="AD63">
        <f t="shared" si="1"/>
        <v>1253.4093261450396</v>
      </c>
      <c r="AE63">
        <f>'IDT-1'!B63</f>
        <v>0</v>
      </c>
      <c r="AF63" s="24"/>
      <c r="AG63">
        <f t="shared" si="2"/>
        <v>1253.4093261450396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-3.1879775407074686</v>
      </c>
      <c r="M64">
        <f>EDWPCL!S64</f>
        <v>0</v>
      </c>
      <c r="N64">
        <f>'MSW BWN'!S64</f>
        <v>7.5692823999999987</v>
      </c>
      <c r="O64">
        <f>BRPL_ISGS_exbus!DM64</f>
        <v>721.47582081294138</v>
      </c>
      <c r="P64" s="36">
        <v>28.97</v>
      </c>
      <c r="Q64" s="36">
        <v>19.309999999999999</v>
      </c>
      <c r="R64" s="38">
        <v>47.499999999999993</v>
      </c>
      <c r="S64" s="38">
        <v>0</v>
      </c>
      <c r="T64" s="37">
        <f>SUMPRODUCT(LTA!J64:AN64,LTA!J$101:AN$101,LTA!J$103:AN$103)</f>
        <v>517.9</v>
      </c>
      <c r="U64" s="37">
        <f>SUMPRODUCT(LTA!J64:AN64,LTA!J$102:AN$102,LTA!J$103:AN$103)</f>
        <v>72.039999999999992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-237.26</v>
      </c>
      <c r="AC64">
        <f t="shared" si="0"/>
        <v>14.828191118065291</v>
      </c>
      <c r="AD64">
        <f t="shared" si="1"/>
        <v>1243.3981745541685</v>
      </c>
      <c r="AE64">
        <f>'IDT-1'!B64</f>
        <v>0</v>
      </c>
      <c r="AF64" s="24"/>
      <c r="AG64">
        <f t="shared" si="2"/>
        <v>1243.3981745541685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-2.8929938236945536</v>
      </c>
      <c r="M65">
        <f>EDWPCL!S65</f>
        <v>0</v>
      </c>
      <c r="N65">
        <f>'MSW BWN'!S65</f>
        <v>7.5057312000000005</v>
      </c>
      <c r="O65">
        <f>BRPL_ISGS_exbus!DM65</f>
        <v>761.11067683259625</v>
      </c>
      <c r="P65" s="36">
        <v>28.97</v>
      </c>
      <c r="Q65" s="36">
        <v>19.309999999999999</v>
      </c>
      <c r="R65" s="38">
        <v>47.499999999999993</v>
      </c>
      <c r="S65" s="38">
        <v>0</v>
      </c>
      <c r="T65" s="37">
        <f>SUMPRODUCT(LTA!J65:AN65,LTA!J$101:AN$101,LTA!J$103:AN$103)</f>
        <v>488.76</v>
      </c>
      <c r="U65" s="37">
        <f>SUMPRODUCT(LTA!J65:AN65,LTA!J$102:AN$102,LTA!J$103:AN$103)</f>
        <v>81.039999999999992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-237.26</v>
      </c>
      <c r="AC65">
        <f t="shared" si="0"/>
        <v>15.073626802206192</v>
      </c>
      <c r="AD65">
        <f t="shared" si="1"/>
        <v>1252.8790274066955</v>
      </c>
      <c r="AE65">
        <f>'IDT-1'!B65</f>
        <v>0</v>
      </c>
      <c r="AF65" s="24"/>
      <c r="AG65">
        <f t="shared" si="2"/>
        <v>1252.8790274066955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-22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-3.0643155530600792</v>
      </c>
      <c r="M66">
        <f>EDWPCL!S66</f>
        <v>0</v>
      </c>
      <c r="N66">
        <f>'MSW BWN'!S66</f>
        <v>7.6094199999999992</v>
      </c>
      <c r="O66">
        <f>BRPL_ISGS_exbus!DM66</f>
        <v>769.14209203259622</v>
      </c>
      <c r="P66" s="36">
        <v>56.319999999999993</v>
      </c>
      <c r="Q66" s="36">
        <v>19.309999999999999</v>
      </c>
      <c r="R66" s="38">
        <v>47.499999999999993</v>
      </c>
      <c r="S66" s="38">
        <v>0</v>
      </c>
      <c r="T66" s="37">
        <f>SUMPRODUCT(LTA!J66:AN66,LTA!J$101:AN$101,LTA!J$103:AN$103)</f>
        <v>457.28999999999996</v>
      </c>
      <c r="U66" s="37">
        <f>SUMPRODUCT(LTA!J66:AN66,LTA!J$102:AN$102,LTA!J$103:AN$103)</f>
        <v>82.1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-237.26</v>
      </c>
      <c r="AC66">
        <f t="shared" si="0"/>
        <v>15.160064757821793</v>
      </c>
      <c r="AD66">
        <f t="shared" si="1"/>
        <v>1252.6963717217141</v>
      </c>
      <c r="AE66">
        <f>'IDT-1'!B66</f>
        <v>0</v>
      </c>
      <c r="AF66" s="24"/>
      <c r="AG66">
        <f t="shared" si="2"/>
        <v>1252.6963717217141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-4.4086052779337468</v>
      </c>
      <c r="M67">
        <f>EDWPCL!S67</f>
        <v>0</v>
      </c>
      <c r="N67">
        <f>'MSW BWN'!S67</f>
        <v>7.5057312000000005</v>
      </c>
      <c r="O67">
        <f>BRPL_ISGS_exbus!DM67</f>
        <v>786.4545031081733</v>
      </c>
      <c r="P67" s="36">
        <v>59.01</v>
      </c>
      <c r="Q67" s="36">
        <v>38.25</v>
      </c>
      <c r="R67" s="38">
        <v>47.499999999999993</v>
      </c>
      <c r="S67" s="38">
        <v>0</v>
      </c>
      <c r="T67" s="37">
        <f>SUMPRODUCT(LTA!J67:AN67,LTA!J$101:AN$101,LTA!J$103:AN$103)</f>
        <v>415.18</v>
      </c>
      <c r="U67" s="37">
        <f>SUMPRODUCT(LTA!J67:AN67,LTA!J$102:AN$102,LTA!J$103:AN$103)</f>
        <v>88.7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-237.26</v>
      </c>
      <c r="AC67">
        <f t="shared" si="0"/>
        <v>15.231282346123553</v>
      </c>
      <c r="AD67">
        <f t="shared" si="1"/>
        <v>1250.369586684116</v>
      </c>
      <c r="AE67">
        <f>'IDT-1'!B67</f>
        <v>0</v>
      </c>
      <c r="AF67" s="24"/>
      <c r="AG67">
        <f t="shared" si="2"/>
        <v>1250.369586684116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-4.7982751263335217</v>
      </c>
      <c r="M68">
        <f>EDWPCL!S68</f>
        <v>0</v>
      </c>
      <c r="N68">
        <f>'MSW BWN'!S68</f>
        <v>7.6830056000000004</v>
      </c>
      <c r="O68">
        <f>BRPL_ISGS_exbus!DM68</f>
        <v>796.58565402068757</v>
      </c>
      <c r="P68" s="36">
        <v>59.01</v>
      </c>
      <c r="Q68" s="36">
        <v>38.25</v>
      </c>
      <c r="R68" s="38">
        <v>47.499999999999993</v>
      </c>
      <c r="S68" s="38">
        <v>0</v>
      </c>
      <c r="T68" s="37">
        <f>SUMPRODUCT(LTA!J68:AN68,LTA!J$101:AN$101,LTA!J$103:AN$103)</f>
        <v>381.03</v>
      </c>
      <c r="U68" s="37">
        <f>SUMPRODUCT(LTA!J68:AN68,LTA!J$102:AN$102,LTA!J$103:AN$103)</f>
        <v>89.5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-237.26</v>
      </c>
      <c r="AC68">
        <f t="shared" ref="AC68:AC98" si="3">SUMIF(B68:AB68,"&gt;0")*$AC$2-SUMIF(B68:AB68,"&lt;0")*($AC$2/(1-$AC$2))+SUMIF(AI68:AR68,"&gt;0")*$AC$2-SUMIF(AI68:AR68,"&lt;0")*($AC$2/(1-$AC$2))</f>
        <v>14.778428184023536</v>
      </c>
      <c r="AD68">
        <f t="shared" ref="AD68:AD98" si="4">SUM(B68:AB68,AI68:AV68)-AC68</f>
        <v>1258.3911963103303</v>
      </c>
      <c r="AE68">
        <f>'IDT-1'!B68</f>
        <v>0</v>
      </c>
      <c r="AF68" s="24"/>
      <c r="AG68">
        <f t="shared" ref="AG68:AG98" si="5">SUM(AD68:AF68)</f>
        <v>1258.3911963103303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-4.3541370016844487</v>
      </c>
      <c r="M69">
        <f>EDWPCL!S69</f>
        <v>0</v>
      </c>
      <c r="N69">
        <f>'MSW BWN'!S69</f>
        <v>7.6746435999999996</v>
      </c>
      <c r="O69">
        <f>BRPL_ISGS_exbus!DM69</f>
        <v>844.63448461298219</v>
      </c>
      <c r="P69" s="36">
        <v>59.01</v>
      </c>
      <c r="Q69" s="36">
        <v>38.25</v>
      </c>
      <c r="R69" s="38">
        <v>47.499999999999993</v>
      </c>
      <c r="S69" s="38">
        <v>0</v>
      </c>
      <c r="T69" s="37">
        <f>SUMPRODUCT(LTA!J69:AN69,LTA!J$101:AN$101,LTA!J$103:AN$103)</f>
        <v>324.07</v>
      </c>
      <c r="U69" s="37">
        <f>SUMPRODUCT(LTA!J69:AN69,LTA!J$102:AN$102,LTA!J$103:AN$103)</f>
        <v>80.599999999999994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-237.26</v>
      </c>
      <c r="AC69">
        <f t="shared" si="3"/>
        <v>14.941241756093273</v>
      </c>
      <c r="AD69">
        <f t="shared" si="4"/>
        <v>1278.5029894552044</v>
      </c>
      <c r="AE69">
        <f>'IDT-1'!B69</f>
        <v>0</v>
      </c>
      <c r="AF69" s="24"/>
      <c r="AG69">
        <f t="shared" si="5"/>
        <v>1278.5029894552044</v>
      </c>
      <c r="AI69" s="34">
        <f>PXIL!H69</f>
        <v>0</v>
      </c>
      <c r="AJ69" s="34">
        <f>PXIL!N69</f>
        <v>0</v>
      </c>
      <c r="AK69" s="34">
        <f>RTM_IEX!H69</f>
        <v>37.65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-4.5500011229646269</v>
      </c>
      <c r="M70">
        <f>EDWPCL!S70</f>
        <v>0</v>
      </c>
      <c r="N70">
        <f>'MSW BWN'!S70</f>
        <v>7.6094199999999992</v>
      </c>
      <c r="O70">
        <f>BRPL_ISGS_exbus!DM70</f>
        <v>868.11539263174052</v>
      </c>
      <c r="P70" s="36">
        <v>59.01</v>
      </c>
      <c r="Q70" s="36">
        <v>38.25</v>
      </c>
      <c r="R70" s="38">
        <v>47.499999999999993</v>
      </c>
      <c r="S70" s="38">
        <v>0</v>
      </c>
      <c r="T70" s="37">
        <f>SUMPRODUCT(LTA!J70:AN70,LTA!J$101:AN$101,LTA!J$103:AN$103)</f>
        <v>282.20999999999998</v>
      </c>
      <c r="U70" s="37">
        <f>SUMPRODUCT(LTA!J70:AN70,LTA!J$102:AN$102,LTA!J$103:AN$103)</f>
        <v>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-237.26</v>
      </c>
      <c r="AC70">
        <f t="shared" si="3"/>
        <v>15.042824701074855</v>
      </c>
      <c r="AD70">
        <f t="shared" si="4"/>
        <v>1290.1012268077011</v>
      </c>
      <c r="AE70">
        <f>'IDT-1'!B70</f>
        <v>0</v>
      </c>
      <c r="AF70" s="24"/>
      <c r="AG70">
        <f t="shared" si="5"/>
        <v>1290.1012268077011</v>
      </c>
      <c r="AI70" s="34">
        <f>PXIL!H70</f>
        <v>0</v>
      </c>
      <c r="AJ70" s="34">
        <f>PXIL!N70</f>
        <v>0</v>
      </c>
      <c r="AK70" s="34">
        <f>RTM_IEX!H70</f>
        <v>67.59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-4.597660864682763</v>
      </c>
      <c r="M71">
        <f>EDWPCL!S71</f>
        <v>0</v>
      </c>
      <c r="N71">
        <f>'MSW BWN'!S71</f>
        <v>7.3284567999999988</v>
      </c>
      <c r="O71">
        <f>BRPL_ISGS_exbus!DM71</f>
        <v>952.43397570644072</v>
      </c>
      <c r="P71" s="36">
        <v>59.01</v>
      </c>
      <c r="Q71" s="36">
        <v>38.25</v>
      </c>
      <c r="R71" s="38">
        <v>39.97</v>
      </c>
      <c r="S71" s="38">
        <v>0</v>
      </c>
      <c r="T71" s="37">
        <f>SUMPRODUCT(LTA!J71:AN71,LTA!J$101:AN$101,LTA!J$103:AN$103)</f>
        <v>239.73000000000002</v>
      </c>
      <c r="U71" s="37">
        <f>SUMPRODUCT(LTA!J71:AN71,LTA!J$102:AN$102,LTA!J$103:AN$103)</f>
        <v>81.900000000000006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-237.26</v>
      </c>
      <c r="AC71">
        <f t="shared" si="3"/>
        <v>15.409532441211558</v>
      </c>
      <c r="AD71">
        <f t="shared" si="4"/>
        <v>1333.2944792005467</v>
      </c>
      <c r="AE71">
        <f>'IDT-1'!B71</f>
        <v>0</v>
      </c>
      <c r="AF71" s="24"/>
      <c r="AG71">
        <f t="shared" si="5"/>
        <v>1333.2944792005467</v>
      </c>
      <c r="AI71" s="34">
        <f>PXIL!H71</f>
        <v>0</v>
      </c>
      <c r="AJ71" s="34">
        <f>PXIL!N71</f>
        <v>0</v>
      </c>
      <c r="AK71" s="34">
        <f>RTM_IEX!H71</f>
        <v>76.27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-4.4627568781583387</v>
      </c>
      <c r="M72">
        <f>EDWPCL!S72</f>
        <v>0</v>
      </c>
      <c r="N72">
        <f>'MSW BWN'!S72</f>
        <v>7.5542308</v>
      </c>
      <c r="O72">
        <f>BRPL_ISGS_exbus!DM72</f>
        <v>1037.7681567257948</v>
      </c>
      <c r="P72" s="36">
        <v>59.01</v>
      </c>
      <c r="Q72" s="36">
        <v>38.25</v>
      </c>
      <c r="R72" s="38">
        <v>26.279999999999998</v>
      </c>
      <c r="S72" s="38">
        <v>0</v>
      </c>
      <c r="T72" s="37">
        <f>SUMPRODUCT(LTA!J72:AN72,LTA!J$101:AN$101,LTA!J$103:AN$103)</f>
        <v>196.15</v>
      </c>
      <c r="U72" s="37">
        <f>SUMPRODUCT(LTA!J72:AN72,LTA!J$102:AN$102,LTA!J$103:AN$103)</f>
        <v>83.97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-237.26</v>
      </c>
      <c r="AC72">
        <f t="shared" si="3"/>
        <v>15.371513270426568</v>
      </c>
      <c r="AD72">
        <f t="shared" si="4"/>
        <v>1329.0773573772101</v>
      </c>
      <c r="AE72">
        <f>'IDT-1'!B72</f>
        <v>27</v>
      </c>
      <c r="AF72" s="24"/>
      <c r="AG72">
        <f t="shared" si="5"/>
        <v>1356.0773573772101</v>
      </c>
      <c r="AI72" s="34">
        <f>PXIL!H72</f>
        <v>0</v>
      </c>
      <c r="AJ72" s="34">
        <f>PXIL!N72</f>
        <v>0</v>
      </c>
      <c r="AK72" s="34">
        <f>RTM_IEX!H72</f>
        <v>41.52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-5.2150207748455921</v>
      </c>
      <c r="M73">
        <f>EDWPCL!S73</f>
        <v>0</v>
      </c>
      <c r="N73">
        <f>'MSW BWN'!S73</f>
        <v>7.6027303999999996</v>
      </c>
      <c r="O73">
        <f>BRPL_ISGS_exbus!DM73</f>
        <v>1084.2798992830001</v>
      </c>
      <c r="P73" s="36">
        <v>59.01</v>
      </c>
      <c r="Q73" s="36">
        <v>38.25</v>
      </c>
      <c r="R73" s="38">
        <v>12.07</v>
      </c>
      <c r="S73" s="38">
        <v>0</v>
      </c>
      <c r="T73" s="37">
        <f>SUMPRODUCT(LTA!J73:AN73,LTA!J$101:AN$101,LTA!J$103:AN$103)</f>
        <v>152.47</v>
      </c>
      <c r="U73" s="37">
        <f>SUMPRODUCT(LTA!J73:AN73,LTA!J$102:AN$102,LTA!J$103:AN$103)</f>
        <v>85.07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-237.26</v>
      </c>
      <c r="AC73">
        <f t="shared" si="3"/>
        <v>15.381163850666669</v>
      </c>
      <c r="AD73">
        <f t="shared" si="4"/>
        <v>1328.7056850574877</v>
      </c>
      <c r="AE73">
        <f>'IDT-1'!B73</f>
        <v>44</v>
      </c>
      <c r="AF73" s="24"/>
      <c r="AG73">
        <f t="shared" si="5"/>
        <v>1372.7056850574877</v>
      </c>
      <c r="AI73" s="34">
        <f>PXIL!H73</f>
        <v>0</v>
      </c>
      <c r="AJ73" s="34">
        <f>PXIL!N73</f>
        <v>0</v>
      </c>
      <c r="AK73" s="34">
        <f>RTM_IEX!H73</f>
        <v>52.14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-4.9640550252667053</v>
      </c>
      <c r="M74">
        <f>EDWPCL!S74</f>
        <v>0</v>
      </c>
      <c r="N74">
        <f>'MSW BWN'!S74</f>
        <v>7.5224551999999996</v>
      </c>
      <c r="O74">
        <f>BRPL_ISGS_exbus!DM74</f>
        <v>1124.5206095990827</v>
      </c>
      <c r="P74" s="36">
        <v>59.01</v>
      </c>
      <c r="Q74" s="36">
        <v>38.25</v>
      </c>
      <c r="R74" s="38">
        <v>3.9999999999999991</v>
      </c>
      <c r="S74" s="38">
        <v>0</v>
      </c>
      <c r="T74" s="37">
        <f>SUMPRODUCT(LTA!J74:AN74,LTA!J$101:AN$101,LTA!J$103:AN$103)</f>
        <v>109.45</v>
      </c>
      <c r="U74" s="37">
        <f>SUMPRODUCT(LTA!J74:AN74,LTA!J$102:AN$102,LTA!J$103:AN$103)</f>
        <v>86.93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-237.26</v>
      </c>
      <c r="AC74">
        <f t="shared" si="3"/>
        <v>15.424485535193538</v>
      </c>
      <c r="AD74">
        <f t="shared" si="4"/>
        <v>1334.3237642386225</v>
      </c>
      <c r="AE74">
        <f>'IDT-1'!B74</f>
        <v>45</v>
      </c>
      <c r="AF74" s="24"/>
      <c r="AG74">
        <f t="shared" si="5"/>
        <v>1379.3237642386225</v>
      </c>
      <c r="AI74" s="34">
        <f>PXIL!H74</f>
        <v>0</v>
      </c>
      <c r="AJ74" s="34">
        <f>PXIL!N74</f>
        <v>0</v>
      </c>
      <c r="AK74" s="34">
        <f>RTM_IEX!H74</f>
        <v>66.62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-4.3337113980909612</v>
      </c>
      <c r="M75">
        <f>EDWPCL!S75</f>
        <v>0</v>
      </c>
      <c r="N75">
        <f>'MSW BWN'!S75</f>
        <v>7.6579195999999987</v>
      </c>
      <c r="O75">
        <f>BRPL_ISGS_exbus!DM75</f>
        <v>1177.5079630159266</v>
      </c>
      <c r="P75" s="36">
        <v>59.01</v>
      </c>
      <c r="Q75" s="36">
        <v>38.25</v>
      </c>
      <c r="R75" s="38">
        <v>0</v>
      </c>
      <c r="S75" s="38">
        <v>0</v>
      </c>
      <c r="T75" s="37">
        <f>SUMPRODUCT(LTA!J75:AN75,LTA!J$101:AN$101,LTA!J$103:AN$103)</f>
        <v>77.789999999999992</v>
      </c>
      <c r="U75" s="37">
        <f>SUMPRODUCT(LTA!J75:AN75,LTA!J$102:AN$102,LTA!J$103:AN$103)</f>
        <v>84.1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19.84</v>
      </c>
      <c r="AB75" s="75">
        <f>-STOA!N75</f>
        <v>-289.37</v>
      </c>
      <c r="AC75">
        <f t="shared" si="3"/>
        <v>15.756441493612307</v>
      </c>
      <c r="AD75">
        <f t="shared" si="4"/>
        <v>1270.1149697242233</v>
      </c>
      <c r="AE75">
        <f>'IDT-1'!B75</f>
        <v>115</v>
      </c>
      <c r="AF75" s="24"/>
      <c r="AG75">
        <f t="shared" si="5"/>
        <v>1385.1149697242233</v>
      </c>
      <c r="AI75" s="34">
        <f>PXIL!H75</f>
        <v>0</v>
      </c>
      <c r="AJ75" s="34">
        <f>PXIL!N75</f>
        <v>0</v>
      </c>
      <c r="AK75" s="34">
        <f>RTM_IEX!H75</f>
        <v>20.28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83.996293190944797</v>
      </c>
      <c r="J76">
        <f>Bawana_RLNG!P76</f>
        <v>0</v>
      </c>
      <c r="K76">
        <f>Bawana_Spot!P76</f>
        <v>0</v>
      </c>
      <c r="L76">
        <f>TWOMCL!O76</f>
        <v>-4.5555429533969685</v>
      </c>
      <c r="M76">
        <f>EDWPCL!S76</f>
        <v>0</v>
      </c>
      <c r="N76">
        <f>'MSW BWN'!S76</f>
        <v>7.8268319999999987</v>
      </c>
      <c r="O76">
        <f>BRPL_ISGS_exbus!DM76</f>
        <v>1177.5080292298458</v>
      </c>
      <c r="P76" s="36">
        <v>59.01</v>
      </c>
      <c r="Q76" s="36">
        <v>38.25</v>
      </c>
      <c r="R76" s="38">
        <v>0</v>
      </c>
      <c r="S76" s="38">
        <v>0</v>
      </c>
      <c r="T76" s="37">
        <f>SUMPRODUCT(LTA!J76:AN76,LTA!J$101:AN$101,LTA!J$103:AN$103)</f>
        <v>50.33</v>
      </c>
      <c r="U76" s="37">
        <f>SUMPRODUCT(LTA!J76:AN76,LTA!J$102:AN$102,LTA!J$103:AN$103)</f>
        <v>86.69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63.29</v>
      </c>
      <c r="AB76" s="75">
        <f>-STOA!N76</f>
        <v>-289.37</v>
      </c>
      <c r="AC76">
        <f t="shared" si="3"/>
        <v>15.883272946866523</v>
      </c>
      <c r="AD76">
        <f t="shared" si="4"/>
        <v>1284.6415785205272</v>
      </c>
      <c r="AE76">
        <f>'IDT-1'!B76</f>
        <v>110</v>
      </c>
      <c r="AF76" s="24"/>
      <c r="AG76">
        <f t="shared" si="5"/>
        <v>1394.6415785205272</v>
      </c>
      <c r="AI76" s="34">
        <f>PXIL!H76</f>
        <v>0</v>
      </c>
      <c r="AJ76" s="34">
        <f>PXIL!N76</f>
        <v>0</v>
      </c>
      <c r="AK76" s="34">
        <f>RTM_IEX!H76</f>
        <v>16.41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83.996293190944797</v>
      </c>
      <c r="J77">
        <f>Bawana_RLNG!P77</f>
        <v>0</v>
      </c>
      <c r="K77">
        <f>Bawana_Spot!P77</f>
        <v>0</v>
      </c>
      <c r="L77">
        <f>TWOMCL!O77</f>
        <v>-5.4528444693992144</v>
      </c>
      <c r="M77">
        <f>EDWPCL!S77</f>
        <v>0</v>
      </c>
      <c r="N77">
        <f>'MSW BWN'!S77</f>
        <v>7.6746435999999996</v>
      </c>
      <c r="O77">
        <f>BRPL_ISGS_exbus!DM77</f>
        <v>1177.5175998129901</v>
      </c>
      <c r="P77" s="36">
        <v>59.01</v>
      </c>
      <c r="Q77" s="36">
        <v>38.25</v>
      </c>
      <c r="R77" s="38">
        <v>0</v>
      </c>
      <c r="S77" s="38">
        <v>0</v>
      </c>
      <c r="T77" s="37">
        <f>SUMPRODUCT(LTA!J77:AN77,LTA!J$101:AN$101,LTA!J$103:AN$103)</f>
        <v>37.159999999999997</v>
      </c>
      <c r="U77" s="37">
        <f>SUMPRODUCT(LTA!J77:AN77,LTA!J$102:AN$102,LTA!J$103:AN$103)</f>
        <v>87.85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68.11</v>
      </c>
      <c r="AB77" s="75">
        <f>-STOA!N77</f>
        <v>-289.37</v>
      </c>
      <c r="AC77">
        <f t="shared" si="3"/>
        <v>15.886064139873769</v>
      </c>
      <c r="AD77">
        <f t="shared" si="4"/>
        <v>1283.1688679946619</v>
      </c>
      <c r="AE77">
        <f>'IDT-1'!B77</f>
        <v>129</v>
      </c>
      <c r="AF77" s="24"/>
      <c r="AG77">
        <f t="shared" si="5"/>
        <v>1412.1688679946619</v>
      </c>
      <c r="AI77" s="34">
        <f>PXIL!H77</f>
        <v>0</v>
      </c>
      <c r="AJ77" s="34">
        <f>PXIL!N77</f>
        <v>0</v>
      </c>
      <c r="AK77" s="34">
        <f>RTM_IEX!H77</f>
        <v>23.17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83.996293190944797</v>
      </c>
      <c r="J78">
        <f>Bawana_RLNG!P78</f>
        <v>0</v>
      </c>
      <c r="K78">
        <f>Bawana_Spot!P78</f>
        <v>0</v>
      </c>
      <c r="L78">
        <f>TWOMCL!O78</f>
        <v>-5.2449466591802363</v>
      </c>
      <c r="M78">
        <f>EDWPCL!S78</f>
        <v>0</v>
      </c>
      <c r="N78">
        <f>'MSW BWN'!S78</f>
        <v>7.6579195999999987</v>
      </c>
      <c r="O78">
        <f>BRPL_ISGS_exbus!DM78</f>
        <v>1177.5161078418264</v>
      </c>
      <c r="P78" s="36">
        <v>59.01</v>
      </c>
      <c r="Q78" s="36">
        <v>38.25</v>
      </c>
      <c r="R78" s="38">
        <v>0</v>
      </c>
      <c r="S78" s="38">
        <v>0</v>
      </c>
      <c r="T78" s="37">
        <f>SUMPRODUCT(LTA!J78:AN78,LTA!J$101:AN$101,LTA!J$103:AN$103)</f>
        <v>30.729999999999997</v>
      </c>
      <c r="U78" s="37">
        <f>SUMPRODUCT(LTA!J78:AN78,LTA!J$102:AN$102,LTA!J$103:AN$103)</f>
        <v>90.03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140.53</v>
      </c>
      <c r="AB78" s="75">
        <f>-STOA!N78</f>
        <v>-289.37</v>
      </c>
      <c r="AC78">
        <f t="shared" si="3"/>
        <v>16.423101987347863</v>
      </c>
      <c r="AD78">
        <f t="shared" si="4"/>
        <v>1308.821511986243</v>
      </c>
      <c r="AE78">
        <f>'IDT-1'!B78</f>
        <v>119</v>
      </c>
      <c r="AF78" s="24"/>
      <c r="AG78">
        <f t="shared" si="5"/>
        <v>1427.821511986243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-19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83.996293190944797</v>
      </c>
      <c r="J79">
        <f>Bawana_RLNG!P79</f>
        <v>0</v>
      </c>
      <c r="K79">
        <f>Bawana_Spot!P79</f>
        <v>0</v>
      </c>
      <c r="L79">
        <f>TWOMCL!O79</f>
        <v>-5.1979202695115125</v>
      </c>
      <c r="M79">
        <f>EDWPCL!S79</f>
        <v>0</v>
      </c>
      <c r="N79">
        <f>'MSW BWN'!S79</f>
        <v>7.6027303999999996</v>
      </c>
      <c r="O79">
        <f>BRPL_ISGS_exbus!DM79</f>
        <v>1131.1134453931204</v>
      </c>
      <c r="P79" s="36">
        <v>59.01</v>
      </c>
      <c r="Q79" s="36">
        <v>38.25</v>
      </c>
      <c r="R79" s="38">
        <v>0</v>
      </c>
      <c r="S79" s="38">
        <v>0</v>
      </c>
      <c r="T79" s="37">
        <f>SUMPRODUCT(LTA!J79:AN79,LTA!J$101:AN$101,LTA!J$103:AN$103)</f>
        <v>41.33</v>
      </c>
      <c r="U79" s="37">
        <f>SUMPRODUCT(LTA!J79:AN79,LTA!J$102:AN$102,LTA!J$103:AN$103)</f>
        <v>91.39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77.86999999999999</v>
      </c>
      <c r="AB79" s="75">
        <f>-STOA!N79</f>
        <v>-289.37</v>
      </c>
      <c r="AC79">
        <f t="shared" si="3"/>
        <v>15.445625668761725</v>
      </c>
      <c r="AD79">
        <f t="shared" si="4"/>
        <v>1231.688163045792</v>
      </c>
      <c r="AE79">
        <f>'IDT-1'!B79</f>
        <v>185</v>
      </c>
      <c r="AF79" s="24"/>
      <c r="AG79">
        <f t="shared" si="5"/>
        <v>1416.688163045792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83.996293190944797</v>
      </c>
      <c r="J80">
        <f>Bawana_RLNG!P80</f>
        <v>0</v>
      </c>
      <c r="K80">
        <f>Bawana_Spot!P80</f>
        <v>0</v>
      </c>
      <c r="L80">
        <f>TWOMCL!O80</f>
        <v>-5.2732891633913539</v>
      </c>
      <c r="M80">
        <f>EDWPCL!S80</f>
        <v>0</v>
      </c>
      <c r="N80">
        <f>'MSW BWN'!S80</f>
        <v>7.6579195999999987</v>
      </c>
      <c r="O80">
        <f>BRPL_ISGS_exbus!DM80</f>
        <v>1086.8492481610404</v>
      </c>
      <c r="P80" s="36">
        <v>59.01</v>
      </c>
      <c r="Q80" s="36">
        <v>38.25</v>
      </c>
      <c r="R80" s="38">
        <v>0</v>
      </c>
      <c r="S80" s="38">
        <v>0</v>
      </c>
      <c r="T80" s="37">
        <f>SUMPRODUCT(LTA!J80:AN80,LTA!J$101:AN$101,LTA!J$103:AN$103)</f>
        <v>40.67</v>
      </c>
      <c r="U80" s="37">
        <f>SUMPRODUCT(LTA!J80:AN80,LTA!J$102:AN$102,LTA!J$103:AN$103)</f>
        <v>91.11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106.83</v>
      </c>
      <c r="AB80" s="75">
        <f>-STOA!N80</f>
        <v>-289.37</v>
      </c>
      <c r="AC80">
        <f t="shared" si="3"/>
        <v>15.310276463079861</v>
      </c>
      <c r="AD80">
        <f t="shared" si="4"/>
        <v>1215.559135325514</v>
      </c>
      <c r="AE80">
        <f>'IDT-1'!B80</f>
        <v>180</v>
      </c>
      <c r="AF80" s="24"/>
      <c r="AG80">
        <f t="shared" si="5"/>
        <v>1395.559135325514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83.996293190944797</v>
      </c>
      <c r="J81">
        <f>Bawana_RLNG!P81</f>
        <v>0</v>
      </c>
      <c r="K81">
        <f>Bawana_Spot!P81</f>
        <v>0</v>
      </c>
      <c r="L81">
        <f>TWOMCL!O81</f>
        <v>-4.9220954519932629</v>
      </c>
      <c r="M81">
        <f>EDWPCL!S81</f>
        <v>0</v>
      </c>
      <c r="N81">
        <f>'MSW BWN'!S81</f>
        <v>7.5458687999999983</v>
      </c>
      <c r="O81">
        <f>BRPL_ISGS_exbus!DM81</f>
        <v>1057.2904029168149</v>
      </c>
      <c r="P81" s="36">
        <v>59.01</v>
      </c>
      <c r="Q81" s="36">
        <v>38.25</v>
      </c>
      <c r="R81" s="38">
        <v>0</v>
      </c>
      <c r="S81" s="38">
        <v>0</v>
      </c>
      <c r="T81" s="37">
        <f>SUMPRODUCT(LTA!J81:AN81,LTA!J$101:AN$101,LTA!J$103:AN$103)</f>
        <v>45.989999999999995</v>
      </c>
      <c r="U81" s="37">
        <f>SUMPRODUCT(LTA!J81:AN81,LTA!J$102:AN$102,LTA!J$103:AN$103)</f>
        <v>89.88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116.49</v>
      </c>
      <c r="AB81" s="75">
        <f>-STOA!N81</f>
        <v>-289.37</v>
      </c>
      <c r="AC81">
        <f t="shared" si="3"/>
        <v>15.400617918987125</v>
      </c>
      <c r="AD81">
        <f t="shared" si="4"/>
        <v>1226.9290915367792</v>
      </c>
      <c r="AE81">
        <f>'IDT-1'!B81</f>
        <v>180</v>
      </c>
      <c r="AF81" s="24"/>
      <c r="AG81">
        <f t="shared" si="5"/>
        <v>1406.9290915367792</v>
      </c>
      <c r="AI81" s="34">
        <f>PXIL!H81</f>
        <v>0</v>
      </c>
      <c r="AJ81" s="34">
        <f>PXIL!N81</f>
        <v>0</v>
      </c>
      <c r="AK81" s="34">
        <f>RTM_IEX!H81</f>
        <v>27.03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83.996293190944797</v>
      </c>
      <c r="J82">
        <f>Bawana_RLNG!P82</f>
        <v>0</v>
      </c>
      <c r="K82">
        <f>Bawana_Spot!P82</f>
        <v>0</v>
      </c>
      <c r="L82">
        <f>TWOMCL!O82</f>
        <v>-5.0956339135317252</v>
      </c>
      <c r="M82">
        <f>EDWPCL!S82</f>
        <v>0</v>
      </c>
      <c r="N82">
        <f>'MSW BWN'!S82</f>
        <v>7.6027303999999996</v>
      </c>
      <c r="O82">
        <f>BRPL_ISGS_exbus!DM82</f>
        <v>1054.1302641399573</v>
      </c>
      <c r="P82" s="36">
        <v>59.01</v>
      </c>
      <c r="Q82" s="36">
        <v>38.25</v>
      </c>
      <c r="R82" s="38">
        <v>0</v>
      </c>
      <c r="S82" s="38">
        <v>0</v>
      </c>
      <c r="T82" s="37">
        <f>SUMPRODUCT(LTA!J82:AN82,LTA!J$101:AN$101,LTA!J$103:AN$103)</f>
        <v>44.33</v>
      </c>
      <c r="U82" s="37">
        <f>SUMPRODUCT(LTA!J82:AN82,LTA!J$102:AN$102,LTA!J$103:AN$103)</f>
        <v>90.240000000000009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184.07</v>
      </c>
      <c r="AB82" s="75">
        <f>-STOA!N82</f>
        <v>-289.37</v>
      </c>
      <c r="AC82">
        <f t="shared" si="3"/>
        <v>15.770568462380545</v>
      </c>
      <c r="AD82">
        <f t="shared" si="4"/>
        <v>1270.2523253549896</v>
      </c>
      <c r="AE82">
        <f>'IDT-1'!B82</f>
        <v>119</v>
      </c>
      <c r="AF82" s="24"/>
      <c r="AG82">
        <f t="shared" si="5"/>
        <v>1389.2523253549896</v>
      </c>
      <c r="AI82" s="34">
        <f>PXIL!H82</f>
        <v>0</v>
      </c>
      <c r="AJ82" s="34">
        <f>PXIL!N82</f>
        <v>0</v>
      </c>
      <c r="AK82" s="34">
        <f>RTM_IEX!H82</f>
        <v>7.72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83.996293190944797</v>
      </c>
      <c r="J83">
        <f>Bawana_RLNG!P83</f>
        <v>0</v>
      </c>
      <c r="K83">
        <f>Bawana_Spot!P83</f>
        <v>0</v>
      </c>
      <c r="L83">
        <f>TWOMCL!O83</f>
        <v>-4.9621549691184743</v>
      </c>
      <c r="M83">
        <f>EDWPCL!S83</f>
        <v>0</v>
      </c>
      <c r="N83">
        <f>'MSW BWN'!S83</f>
        <v>7.5224551999999996</v>
      </c>
      <c r="O83">
        <f>BRPL_ISGS_exbus!DM83</f>
        <v>1000.2374433402897</v>
      </c>
      <c r="P83" s="36">
        <v>59.01</v>
      </c>
      <c r="Q83" s="36">
        <v>38.25</v>
      </c>
      <c r="R83" s="38">
        <v>0</v>
      </c>
      <c r="S83" s="38">
        <v>0</v>
      </c>
      <c r="T83" s="37">
        <f>SUMPRODUCT(LTA!J83:AN83,LTA!J$101:AN$101,LTA!J$103:AN$103)</f>
        <v>43.989999999999995</v>
      </c>
      <c r="U83" s="37">
        <f>SUMPRODUCT(LTA!J83:AN83,LTA!J$102:AN$102,LTA!J$103:AN$103)</f>
        <v>93.57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169.59</v>
      </c>
      <c r="AB83" s="75">
        <f>-STOA!N83</f>
        <v>-289.37</v>
      </c>
      <c r="AC83">
        <f t="shared" si="3"/>
        <v>15.341263734792264</v>
      </c>
      <c r="AD83">
        <f t="shared" si="4"/>
        <v>1219.8420130273237</v>
      </c>
      <c r="AE83">
        <f>'IDT-1'!B83</f>
        <v>139</v>
      </c>
      <c r="AF83" s="24"/>
      <c r="AG83">
        <f t="shared" si="5"/>
        <v>1358.8420130273237</v>
      </c>
      <c r="AI83" s="34">
        <f>PXIL!H83</f>
        <v>0</v>
      </c>
      <c r="AJ83" s="34">
        <f>PXIL!N83</f>
        <v>0</v>
      </c>
      <c r="AK83" s="34">
        <f>RTM_IEX!H83</f>
        <v>22.21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83.996293190944797</v>
      </c>
      <c r="J84">
        <f>Bawana_RLNG!P84</f>
        <v>0</v>
      </c>
      <c r="K84">
        <f>Bawana_Spot!P84</f>
        <v>0</v>
      </c>
      <c r="L84">
        <f>TWOMCL!O84</f>
        <v>-4.6267950589556444</v>
      </c>
      <c r="M84">
        <f>EDWPCL!S84</f>
        <v>0</v>
      </c>
      <c r="N84">
        <f>'MSW BWN'!S84</f>
        <v>7.5224551999999996</v>
      </c>
      <c r="O84">
        <f>BRPL_ISGS_exbus!DM84</f>
        <v>941.55782684501094</v>
      </c>
      <c r="P84" s="36">
        <v>59.01</v>
      </c>
      <c r="Q84" s="36">
        <v>38.25</v>
      </c>
      <c r="R84" s="38">
        <v>0</v>
      </c>
      <c r="S84" s="38">
        <v>0</v>
      </c>
      <c r="T84" s="37">
        <f>SUMPRODUCT(LTA!J84:AN84,LTA!J$101:AN$101,LTA!J$103:AN$103)</f>
        <v>41.989999999999995</v>
      </c>
      <c r="U84" s="37">
        <f>SUMPRODUCT(LTA!J84:AN84,LTA!J$102:AN$102,LTA!J$103:AN$103)</f>
        <v>93.16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155.10999999999999</v>
      </c>
      <c r="AB84" s="75">
        <f>-STOA!N84</f>
        <v>-289.37</v>
      </c>
      <c r="AC84">
        <f t="shared" si="3"/>
        <v>15.246950069538325</v>
      </c>
      <c r="AD84">
        <f t="shared" si="4"/>
        <v>1209.3820701074617</v>
      </c>
      <c r="AE84">
        <f>'IDT-1'!B84</f>
        <v>135</v>
      </c>
      <c r="AF84" s="24"/>
      <c r="AG84">
        <f t="shared" si="5"/>
        <v>1344.3820701074617</v>
      </c>
      <c r="AI84" s="34">
        <f>PXIL!H84</f>
        <v>0</v>
      </c>
      <c r="AJ84" s="34">
        <f>PXIL!N84</f>
        <v>0</v>
      </c>
      <c r="AK84" s="34">
        <f>RTM_IEX!H84</f>
        <v>86.89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83.996293190944797</v>
      </c>
      <c r="J85">
        <f>Bawana_RLNG!P85</f>
        <v>0</v>
      </c>
      <c r="K85">
        <f>Bawana_Spot!P85</f>
        <v>0</v>
      </c>
      <c r="L85">
        <f>TWOMCL!O85</f>
        <v>-4.7745244244806306</v>
      </c>
      <c r="M85">
        <f>EDWPCL!S85</f>
        <v>0</v>
      </c>
      <c r="N85">
        <f>'MSW BWN'!S85</f>
        <v>7.5542308</v>
      </c>
      <c r="O85">
        <f>BRPL_ISGS_exbus!DM85</f>
        <v>942.15187508601741</v>
      </c>
      <c r="P85" s="36">
        <v>59.01</v>
      </c>
      <c r="Q85" s="36">
        <v>38.25</v>
      </c>
      <c r="R85" s="38">
        <v>0</v>
      </c>
      <c r="S85" s="38">
        <v>0</v>
      </c>
      <c r="T85" s="37">
        <f>SUMPRODUCT(LTA!J85:AN85,LTA!J$101:AN$101,LTA!J$103:AN$103)</f>
        <v>35.33</v>
      </c>
      <c r="U85" s="37">
        <f>SUMPRODUCT(LTA!J85:AN85,LTA!J$102:AN$102,LTA!J$103:AN$103)</f>
        <v>86.82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130.97</v>
      </c>
      <c r="AB85" s="75">
        <f>-STOA!N85</f>
        <v>-289.37</v>
      </c>
      <c r="AC85">
        <f t="shared" si="3"/>
        <v>14.990202428558739</v>
      </c>
      <c r="AD85">
        <f t="shared" si="4"/>
        <v>1178.7769122239231</v>
      </c>
      <c r="AE85">
        <f>'IDT-1'!B85</f>
        <v>146</v>
      </c>
      <c r="AF85" s="24"/>
      <c r="AG85">
        <f t="shared" si="5"/>
        <v>1324.7769122239231</v>
      </c>
      <c r="AI85" s="34">
        <f>PXIL!H85</f>
        <v>0</v>
      </c>
      <c r="AJ85" s="34">
        <f>PXIL!N85</f>
        <v>0</v>
      </c>
      <c r="AK85" s="34">
        <f>RTM_IEX!H85</f>
        <v>92.69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-4.0686535654126903</v>
      </c>
      <c r="M86">
        <f>EDWPCL!S86</f>
        <v>0</v>
      </c>
      <c r="N86">
        <f>'MSW BWN'!S86</f>
        <v>7.3853184000000001</v>
      </c>
      <c r="O86">
        <f>BRPL_ISGS_exbus!DM86</f>
        <v>942.14230450287312</v>
      </c>
      <c r="P86" s="36">
        <v>59.01</v>
      </c>
      <c r="Q86" s="36">
        <v>38.25</v>
      </c>
      <c r="R86" s="38">
        <v>0</v>
      </c>
      <c r="S86" s="38">
        <v>0</v>
      </c>
      <c r="T86" s="37">
        <f>SUMPRODUCT(LTA!J86:AN86,LTA!J$101:AN$101,LTA!J$103:AN$103)</f>
        <v>35.33</v>
      </c>
      <c r="U86" s="37">
        <f>SUMPRODUCT(LTA!J86:AN86,LTA!J$102:AN$102,LTA!J$103:AN$103)</f>
        <v>86.02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73.039999999999992</v>
      </c>
      <c r="AB86" s="75">
        <f>-STOA!N86</f>
        <v>-289.37</v>
      </c>
      <c r="AC86">
        <f t="shared" si="3"/>
        <v>14.489422765315826</v>
      </c>
      <c r="AD86">
        <f t="shared" si="4"/>
        <v>1121.0787865721445</v>
      </c>
      <c r="AE86">
        <f>'IDT-1'!B86</f>
        <v>189</v>
      </c>
      <c r="AF86" s="24"/>
      <c r="AG86">
        <f t="shared" si="5"/>
        <v>1310.0787865721445</v>
      </c>
      <c r="AI86" s="34">
        <f>PXIL!H86</f>
        <v>0</v>
      </c>
      <c r="AJ86" s="34">
        <f>PXIL!N86</f>
        <v>0</v>
      </c>
      <c r="AK86" s="34">
        <f>RTM_IEX!H86</f>
        <v>92.69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-4.5816687254351489</v>
      </c>
      <c r="M87">
        <f>EDWPCL!S87</f>
        <v>0</v>
      </c>
      <c r="N87">
        <f>'MSW BWN'!S87</f>
        <v>7.4890071999999988</v>
      </c>
      <c r="O87">
        <f>BRPL_ISGS_exbus!DM87</f>
        <v>936.15139209095094</v>
      </c>
      <c r="P87" s="36">
        <v>59.01</v>
      </c>
      <c r="Q87" s="36">
        <v>38.25</v>
      </c>
      <c r="R87" s="38">
        <v>0</v>
      </c>
      <c r="S87" s="38">
        <v>0</v>
      </c>
      <c r="T87" s="37">
        <f>SUMPRODUCT(LTA!J87:AN87,LTA!J$101:AN$101,LTA!J$103:AN$103)</f>
        <v>37.33</v>
      </c>
      <c r="U87" s="37">
        <f>SUMPRODUCT(LTA!J87:AN87,LTA!J$102:AN$102,LTA!J$103:AN$103)</f>
        <v>78.259999999999991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53.730000000000004</v>
      </c>
      <c r="AB87" s="75">
        <f>-STOA!N87</f>
        <v>-289.37</v>
      </c>
      <c r="AC87">
        <f t="shared" si="3"/>
        <v>14.233643919311486</v>
      </c>
      <c r="AD87">
        <f t="shared" si="4"/>
        <v>1089.8543266462041</v>
      </c>
      <c r="AE87">
        <f>'IDT-1'!B87</f>
        <v>181</v>
      </c>
      <c r="AF87" s="24"/>
      <c r="AG87">
        <f t="shared" si="5"/>
        <v>1270.8543266462041</v>
      </c>
      <c r="AI87" s="34">
        <f>PXIL!H87</f>
        <v>0</v>
      </c>
      <c r="AJ87" s="34">
        <f>PXIL!N87</f>
        <v>0</v>
      </c>
      <c r="AK87" s="34">
        <f>RTM_IEX!H87</f>
        <v>92.68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-5.0653913531723767</v>
      </c>
      <c r="M88">
        <f>EDWPCL!S88</f>
        <v>0</v>
      </c>
      <c r="N88">
        <f>'MSW BWN'!S88</f>
        <v>7.6027303999999996</v>
      </c>
      <c r="O88">
        <f>BRPL_ISGS_exbus!DM88</f>
        <v>922.08270305585347</v>
      </c>
      <c r="P88" s="36">
        <v>59.01</v>
      </c>
      <c r="Q88" s="36">
        <v>38.25</v>
      </c>
      <c r="R88" s="38">
        <v>0</v>
      </c>
      <c r="S88" s="38">
        <v>0</v>
      </c>
      <c r="T88" s="37">
        <f>SUMPRODUCT(LTA!J88:AN88,LTA!J$101:AN$101,LTA!J$103:AN$103)</f>
        <v>37.340000000000003</v>
      </c>
      <c r="U88" s="37">
        <f>SUMPRODUCT(LTA!J88:AN88,LTA!J$102:AN$102,LTA!J$103:AN$103)</f>
        <v>77.92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29.59</v>
      </c>
      <c r="AB88" s="75">
        <f>-STOA!N88</f>
        <v>-289.37</v>
      </c>
      <c r="AC88">
        <f t="shared" si="3"/>
        <v>13.955627896971329</v>
      </c>
      <c r="AD88">
        <f t="shared" si="4"/>
        <v>1056.06365420571</v>
      </c>
      <c r="AE88">
        <f>'IDT-1'!B88</f>
        <v>190</v>
      </c>
      <c r="AF88" s="24"/>
      <c r="AG88">
        <f t="shared" si="5"/>
        <v>1246.06365420571</v>
      </c>
      <c r="AI88" s="34">
        <f>PXIL!H88</f>
        <v>0</v>
      </c>
      <c r="AJ88" s="34">
        <f>PXIL!N88</f>
        <v>0</v>
      </c>
      <c r="AK88" s="34">
        <f>RTM_IEX!H88</f>
        <v>97.52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-4.8839359910162834</v>
      </c>
      <c r="M89">
        <f>EDWPCL!S89</f>
        <v>0</v>
      </c>
      <c r="N89">
        <f>'MSW BWN'!S89</f>
        <v>7.2565435999999996</v>
      </c>
      <c r="O89">
        <f>BRPL_ISGS_exbus!DM89</f>
        <v>923.06121336458375</v>
      </c>
      <c r="P89" s="36">
        <v>59.01</v>
      </c>
      <c r="Q89" s="36">
        <v>38.25</v>
      </c>
      <c r="R89" s="38">
        <v>0</v>
      </c>
      <c r="S89" s="38">
        <v>0</v>
      </c>
      <c r="T89" s="37">
        <f>SUMPRODUCT(LTA!J89:AN89,LTA!J$101:AN$101,LTA!J$103:AN$103)</f>
        <v>47.67</v>
      </c>
      <c r="U89" s="37">
        <f>SUMPRODUCT(LTA!J89:AN89,LTA!J$102:AN$102,LTA!J$103:AN$103)</f>
        <v>77.539999999999992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-289.37</v>
      </c>
      <c r="AC89">
        <f t="shared" si="3"/>
        <v>13.556370277451816</v>
      </c>
      <c r="AD89">
        <f t="shared" si="4"/>
        <v>1009.2966906961157</v>
      </c>
      <c r="AE89">
        <f>'IDT-1'!B89</f>
        <v>195</v>
      </c>
      <c r="AF89" s="24"/>
      <c r="AG89">
        <f t="shared" si="5"/>
        <v>1204.2966906961155</v>
      </c>
      <c r="AI89" s="34">
        <f>PXIL!H89</f>
        <v>0</v>
      </c>
      <c r="AJ89" s="34">
        <f>PXIL!N89</f>
        <v>0</v>
      </c>
      <c r="AK89" s="34">
        <f>RTM_IEX!H89</f>
        <v>68.55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-4.788616507580012</v>
      </c>
      <c r="M90">
        <f>EDWPCL!S90</f>
        <v>0</v>
      </c>
      <c r="N90">
        <f>'MSW BWN'!S90</f>
        <v>7.3769563999999992</v>
      </c>
      <c r="O90">
        <f>BRPL_ISGS_exbus!DM90</f>
        <v>924.2018062206115</v>
      </c>
      <c r="P90" s="36">
        <v>59.01</v>
      </c>
      <c r="Q90" s="36">
        <v>38.25</v>
      </c>
      <c r="R90" s="38">
        <v>0</v>
      </c>
      <c r="S90" s="38">
        <v>0</v>
      </c>
      <c r="T90" s="37">
        <f>SUMPRODUCT(LTA!J90:AN90,LTA!J$101:AN$101,LTA!J$103:AN$103)</f>
        <v>46.67</v>
      </c>
      <c r="U90" s="37">
        <f>SUMPRODUCT(LTA!J90:AN90,LTA!J$102:AN$102,LTA!J$103:AN$103)</f>
        <v>77.03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-289.37</v>
      </c>
      <c r="AC90">
        <f t="shared" si="3"/>
        <v>13.472327258584004</v>
      </c>
      <c r="AD90">
        <f t="shared" si="4"/>
        <v>999.56705885444774</v>
      </c>
      <c r="AE90">
        <f>'IDT-1'!B90</f>
        <v>179</v>
      </c>
      <c r="AF90" s="24"/>
      <c r="AG90">
        <f t="shared" si="5"/>
        <v>1178.5670588544476</v>
      </c>
      <c r="AI90" s="34">
        <f>PXIL!H90</f>
        <v>0</v>
      </c>
      <c r="AJ90" s="34">
        <f>PXIL!N90</f>
        <v>0</v>
      </c>
      <c r="AK90" s="34">
        <f>RTM_IEX!H90</f>
        <v>58.89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-4.5952857944974737</v>
      </c>
      <c r="M91">
        <f>EDWPCL!S91</f>
        <v>0</v>
      </c>
      <c r="N91">
        <f>'MSW BWN'!S91</f>
        <v>7.7064191999999991</v>
      </c>
      <c r="O91">
        <f>BRPL_ISGS_exbus!DM91</f>
        <v>914.95394237631024</v>
      </c>
      <c r="P91" s="36">
        <v>59.01</v>
      </c>
      <c r="Q91" s="36">
        <v>38.25</v>
      </c>
      <c r="R91" s="38">
        <v>0</v>
      </c>
      <c r="S91" s="38">
        <v>0</v>
      </c>
      <c r="T91" s="37">
        <f>SUMPRODUCT(LTA!J91:AN91,LTA!J$101:AN$101,LTA!J$103:AN$103)</f>
        <v>46.33</v>
      </c>
      <c r="U91" s="37">
        <f>SUMPRODUCT(LTA!J91:AN91,LTA!J$102:AN$102,LTA!J$103:AN$103)</f>
        <v>74.45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-343.86</v>
      </c>
      <c r="AC91">
        <f t="shared" si="3"/>
        <v>13.83200033927749</v>
      </c>
      <c r="AD91">
        <f t="shared" si="4"/>
        <v>932.9723154425352</v>
      </c>
      <c r="AE91">
        <f>'IDT-1'!B91</f>
        <v>212</v>
      </c>
      <c r="AF91" s="24"/>
      <c r="AG91">
        <f t="shared" si="5"/>
        <v>1144.9723154425351</v>
      </c>
      <c r="AI91" s="34">
        <f>PXIL!H91</f>
        <v>0</v>
      </c>
      <c r="AJ91" s="34">
        <f>PXIL!N91</f>
        <v>0</v>
      </c>
      <c r="AK91" s="34">
        <f>RTM_IEX!H91</f>
        <v>58.89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-3.8121459854014605</v>
      </c>
      <c r="M92">
        <f>EDWPCL!S92</f>
        <v>0</v>
      </c>
      <c r="N92">
        <f>'MSW BWN'!S92</f>
        <v>7.5860063999999987</v>
      </c>
      <c r="O92">
        <f>BRPL_ISGS_exbus!DM92</f>
        <v>915.15276543865002</v>
      </c>
      <c r="P92" s="36">
        <v>59.01</v>
      </c>
      <c r="Q92" s="36">
        <v>38.25</v>
      </c>
      <c r="R92" s="38">
        <v>0</v>
      </c>
      <c r="S92" s="38">
        <v>0</v>
      </c>
      <c r="T92" s="37">
        <f>SUMPRODUCT(LTA!J92:AN92,LTA!J$101:AN$101,LTA!J$103:AN$103)</f>
        <v>44.66</v>
      </c>
      <c r="U92" s="37">
        <f>SUMPRODUCT(LTA!J92:AN92,LTA!J$102:AN$102,LTA!J$103:AN$103)</f>
        <v>73.55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-343.86</v>
      </c>
      <c r="AC92">
        <f t="shared" si="3"/>
        <v>13.796456884637653</v>
      </c>
      <c r="AD92">
        <f t="shared" si="4"/>
        <v>930.34940896861087</v>
      </c>
      <c r="AE92">
        <f>'IDT-1'!B92</f>
        <v>192</v>
      </c>
      <c r="AF92" s="24"/>
      <c r="AG92">
        <f t="shared" si="5"/>
        <v>1122.349408968611</v>
      </c>
      <c r="AI92" s="34">
        <f>PXIL!H92</f>
        <v>0</v>
      </c>
      <c r="AJ92" s="34">
        <f>PXIL!N92</f>
        <v>0</v>
      </c>
      <c r="AK92" s="34">
        <f>RTM_IEX!H92</f>
        <v>57.94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-3.8705727119595745</v>
      </c>
      <c r="M93">
        <f>EDWPCL!S93</f>
        <v>0</v>
      </c>
      <c r="N93">
        <f>'MSW BWN'!S93</f>
        <v>7.7632808000000004</v>
      </c>
      <c r="O93">
        <f>BRPL_ISGS_exbus!DM93</f>
        <v>860.79904667246944</v>
      </c>
      <c r="P93" s="36">
        <v>59.01</v>
      </c>
      <c r="Q93" s="36">
        <v>38.25</v>
      </c>
      <c r="R93" s="38">
        <v>0</v>
      </c>
      <c r="S93" s="38">
        <v>0</v>
      </c>
      <c r="T93" s="37">
        <f>SUMPRODUCT(LTA!J93:AN93,LTA!J$101:AN$101,LTA!J$103:AN$103)</f>
        <v>45.66</v>
      </c>
      <c r="U93" s="37">
        <f>SUMPRODUCT(LTA!J93:AN93,LTA!J$102:AN$102,LTA!J$103:AN$103)</f>
        <v>72.400000000000006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-343.86</v>
      </c>
      <c r="AC93">
        <f t="shared" si="3"/>
        <v>13.608065693977762</v>
      </c>
      <c r="AD93">
        <f t="shared" si="4"/>
        <v>907.99292906653216</v>
      </c>
      <c r="AE93">
        <f>'IDT-1'!B93</f>
        <v>173</v>
      </c>
      <c r="AF93" s="24"/>
      <c r="AG93">
        <f t="shared" si="5"/>
        <v>1080.9929290665323</v>
      </c>
      <c r="AI93" s="34">
        <f>PXIL!H93</f>
        <v>0</v>
      </c>
      <c r="AJ93" s="34">
        <f>PXIL!N93</f>
        <v>0</v>
      </c>
      <c r="AK93" s="34">
        <f>RTM_IEX!H93</f>
        <v>89.78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-4.6624211117349814</v>
      </c>
      <c r="M94">
        <f>EDWPCL!S94</f>
        <v>0</v>
      </c>
      <c r="N94">
        <f>'MSW BWN'!S94</f>
        <v>7.7381947999999987</v>
      </c>
      <c r="O94">
        <f>BRPL_ISGS_exbus!DM94</f>
        <v>864.66059216091139</v>
      </c>
      <c r="P94" s="36">
        <v>59.01</v>
      </c>
      <c r="Q94" s="36">
        <v>38.25</v>
      </c>
      <c r="R94" s="38">
        <v>0</v>
      </c>
      <c r="S94" s="38">
        <v>0</v>
      </c>
      <c r="T94" s="37">
        <f>SUMPRODUCT(LTA!J94:AN94,LTA!J$101:AN$101,LTA!J$103:AN$103)</f>
        <v>45.010000000000005</v>
      </c>
      <c r="U94" s="37">
        <f>SUMPRODUCT(LTA!J94:AN94,LTA!J$102:AN$102,LTA!J$103:AN$103)</f>
        <v>71.349999999999994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-343.86</v>
      </c>
      <c r="AC94">
        <f t="shared" si="3"/>
        <v>13.632803826369368</v>
      </c>
      <c r="AD94">
        <f t="shared" si="4"/>
        <v>909.32280202280697</v>
      </c>
      <c r="AE94">
        <f>'IDT-1'!B94</f>
        <v>147</v>
      </c>
      <c r="AF94" s="24"/>
      <c r="AG94">
        <f t="shared" si="5"/>
        <v>1056.3228020228071</v>
      </c>
      <c r="AI94" s="34">
        <f>PXIL!H94</f>
        <v>0</v>
      </c>
      <c r="AJ94" s="34">
        <f>PXIL!N94</f>
        <v>0</v>
      </c>
      <c r="AK94" s="34">
        <f>RTM_IEX!H94</f>
        <v>89.79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-4.8793441886580577</v>
      </c>
      <c r="M95">
        <f>EDWPCL!S95</f>
        <v>0</v>
      </c>
      <c r="N95">
        <f>'MSW BWN'!S95</f>
        <v>7.7381947999999987</v>
      </c>
      <c r="O95">
        <f>BRPL_ISGS_exbus!DM95</f>
        <v>852.34904375278825</v>
      </c>
      <c r="P95" s="36">
        <v>59.01</v>
      </c>
      <c r="Q95" s="36">
        <v>38.25</v>
      </c>
      <c r="R95" s="38">
        <v>0</v>
      </c>
      <c r="S95" s="38">
        <v>0</v>
      </c>
      <c r="T95" s="37">
        <f>SUMPRODUCT(LTA!J95:AN95,LTA!J$101:AN$101,LTA!J$103:AN$103)</f>
        <v>44.33</v>
      </c>
      <c r="U95" s="37">
        <f>SUMPRODUCT(LTA!J95:AN95,LTA!J$102:AN$102,LTA!J$103:AN$103)</f>
        <v>74.39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-286.10000000000002</v>
      </c>
      <c r="AC95">
        <f t="shared" si="3"/>
        <v>13.223538339150327</v>
      </c>
      <c r="AD95">
        <f t="shared" si="4"/>
        <v>976.5835960249799</v>
      </c>
      <c r="AE95">
        <f>'IDT-1'!B95</f>
        <v>64</v>
      </c>
      <c r="AF95" s="24"/>
      <c r="AG95">
        <f t="shared" si="5"/>
        <v>1040.5835960249799</v>
      </c>
      <c r="AI95" s="34">
        <f>PXIL!H95</f>
        <v>0</v>
      </c>
      <c r="AJ95" s="34">
        <f>PXIL!N95</f>
        <v>0</v>
      </c>
      <c r="AK95" s="34">
        <f>RTM_IEX!H95</f>
        <v>109.1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-4.9781471083660875</v>
      </c>
      <c r="M96">
        <f>EDWPCL!S96</f>
        <v>0</v>
      </c>
      <c r="N96">
        <f>'MSW BWN'!S96</f>
        <v>7.8586075999999991</v>
      </c>
      <c r="O96">
        <f>BRPL_ISGS_exbus!DM96</f>
        <v>850.41823234512731</v>
      </c>
      <c r="P96" s="36">
        <v>59.01</v>
      </c>
      <c r="Q96" s="36">
        <v>38.25</v>
      </c>
      <c r="R96" s="38">
        <v>0</v>
      </c>
      <c r="S96" s="38">
        <v>0</v>
      </c>
      <c r="T96" s="37">
        <f>SUMPRODUCT(LTA!J96:AN96,LTA!J$101:AN$101,LTA!J$103:AN$103)</f>
        <v>43.67</v>
      </c>
      <c r="U96" s="37">
        <f>SUMPRODUCT(LTA!J96:AN96,LTA!J$102:AN$102,LTA!J$103:AN$103)</f>
        <v>75.14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-286.10000000000002</v>
      </c>
      <c r="AC96">
        <f t="shared" si="3"/>
        <v>13.209839965962502</v>
      </c>
      <c r="AD96">
        <f t="shared" si="4"/>
        <v>974.7680928707988</v>
      </c>
      <c r="AE96">
        <f>'IDT-1'!B96</f>
        <v>37</v>
      </c>
      <c r="AF96" s="24"/>
      <c r="AG96">
        <f t="shared" si="5"/>
        <v>1011.7680928707988</v>
      </c>
      <c r="AI96" s="34">
        <f>PXIL!H96</f>
        <v>0</v>
      </c>
      <c r="AJ96" s="34">
        <f>PXIL!N96</f>
        <v>0</v>
      </c>
      <c r="AK96" s="34">
        <f>RTM_IEX!H96</f>
        <v>109.09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-4.7900415496911855</v>
      </c>
      <c r="M97">
        <f>EDWPCL!S97</f>
        <v>0</v>
      </c>
      <c r="N97">
        <f>'MSW BWN'!S97</f>
        <v>7.6261439999999983</v>
      </c>
      <c r="O97">
        <f>BRPL_ISGS_exbus!DM97</f>
        <v>858.97545729241006</v>
      </c>
      <c r="P97" s="36">
        <v>59.01</v>
      </c>
      <c r="Q97" s="36">
        <v>38.25</v>
      </c>
      <c r="R97" s="38">
        <v>0</v>
      </c>
      <c r="S97" s="38">
        <v>0</v>
      </c>
      <c r="T97" s="37">
        <f>SUMPRODUCT(LTA!J97:AN97,LTA!J$101:AN$101,LTA!J$103:AN$103)</f>
        <v>42.67</v>
      </c>
      <c r="U97" s="37">
        <f>SUMPRODUCT(LTA!J97:AN97,LTA!J$102:AN$102,LTA!J$103:AN$103)</f>
        <v>76.300000000000011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-286.10000000000002</v>
      </c>
      <c r="AC97">
        <f t="shared" si="3"/>
        <v>13.287750489423214</v>
      </c>
      <c r="AD97">
        <f t="shared" si="4"/>
        <v>984.3430492532957</v>
      </c>
      <c r="AE97">
        <f>'IDT-1'!B97</f>
        <v>0</v>
      </c>
      <c r="AF97" s="24"/>
      <c r="AG97">
        <f t="shared" si="5"/>
        <v>984.3430492532957</v>
      </c>
      <c r="AI97" s="34">
        <f>PXIL!H97</f>
        <v>0</v>
      </c>
      <c r="AJ97" s="34">
        <f>PXIL!N97</f>
        <v>0</v>
      </c>
      <c r="AK97" s="34">
        <f>RTM_IEX!H97</f>
        <v>110.07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-5.3092318921953972</v>
      </c>
      <c r="M98">
        <f>EDWPCL!S98</f>
        <v>0</v>
      </c>
      <c r="N98">
        <f>'MSW BWN'!S98</f>
        <v>7.7549187999999978</v>
      </c>
      <c r="O98">
        <f>BRPL_ISGS_exbus!DM98</f>
        <v>839.66548980221637</v>
      </c>
      <c r="P98" s="36">
        <v>59.01</v>
      </c>
      <c r="Q98" s="36">
        <v>38.25</v>
      </c>
      <c r="R98" s="38">
        <v>0</v>
      </c>
      <c r="S98" s="38">
        <v>0</v>
      </c>
      <c r="T98" s="37">
        <f>SUMPRODUCT(LTA!J98:AN98,LTA!J$101:AN$101,LTA!J$103:AN$103)</f>
        <v>41</v>
      </c>
      <c r="U98" s="37">
        <f>SUMPRODUCT(LTA!J98:AN98,LTA!J$102:AN$102,LTA!J$103:AN$103)</f>
        <v>77.900000000000006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-286.10000000000002</v>
      </c>
      <c r="AC98">
        <f t="shared" si="3"/>
        <v>13.122374614106178</v>
      </c>
      <c r="AD98">
        <f t="shared" si="4"/>
        <v>963.77804209591488</v>
      </c>
      <c r="AE98">
        <f>'IDT-1'!B98</f>
        <v>0</v>
      </c>
      <c r="AF98" s="24"/>
      <c r="AG98">
        <f t="shared" si="5"/>
        <v>963.77804209591488</v>
      </c>
      <c r="AI98" s="34">
        <f>PXIL!H98</f>
        <v>0</v>
      </c>
      <c r="AJ98" s="34">
        <f>PXIL!N98</f>
        <v>0</v>
      </c>
      <c r="AK98" s="34">
        <f>RTM_IEX!H98</f>
        <v>109.11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0.26558951999999958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2.0159751166847517</v>
      </c>
      <c r="J99">
        <f t="shared" si="6"/>
        <v>0</v>
      </c>
      <c r="K99">
        <f t="shared" si="6"/>
        <v>0</v>
      </c>
      <c r="L99">
        <f t="shared" si="6"/>
        <v>-0.14148325681662208</v>
      </c>
      <c r="M99">
        <f t="shared" si="6"/>
        <v>0</v>
      </c>
      <c r="N99">
        <f t="shared" si="6"/>
        <v>0.18324026890000006</v>
      </c>
      <c r="O99">
        <f t="shared" si="6"/>
        <v>21.626309116571271</v>
      </c>
      <c r="P99" s="36">
        <f t="shared" si="6"/>
        <v>1.2664325000000023</v>
      </c>
      <c r="Q99" s="36">
        <f t="shared" si="6"/>
        <v>0.78068499999999985</v>
      </c>
      <c r="R99" s="38">
        <f t="shared" si="6"/>
        <v>0.49215000818991639</v>
      </c>
      <c r="S99" s="38">
        <f t="shared" si="6"/>
        <v>0</v>
      </c>
      <c r="T99" s="37">
        <f t="shared" si="6"/>
        <v>4.9109950000000024</v>
      </c>
      <c r="U99" s="37">
        <f t="shared" si="6"/>
        <v>1.8753375000000008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0.36066000000000004</v>
      </c>
      <c r="AB99" s="75">
        <f t="shared" si="6"/>
        <v>-6.0511599999999968</v>
      </c>
      <c r="AC99">
        <f t="shared" si="6"/>
        <v>0.34400477663955653</v>
      </c>
      <c r="AD99">
        <f t="shared" si="6"/>
        <v>27.811180996889775</v>
      </c>
      <c r="AE99">
        <f t="shared" si="6"/>
        <v>1.2057500000000001</v>
      </c>
      <c r="AG99">
        <f t="shared" si="6"/>
        <v>29.016930996889776</v>
      </c>
      <c r="AI99">
        <f t="shared" si="6"/>
        <v>0</v>
      </c>
      <c r="AJ99">
        <f t="shared" si="6"/>
        <v>0</v>
      </c>
      <c r="AK99">
        <f t="shared" si="6"/>
        <v>0.74970500000000029</v>
      </c>
      <c r="AL99">
        <f t="shared" si="6"/>
        <v>-0.17924999999999999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6.2291099999999995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0.53380797304884908</v>
      </c>
      <c r="M3">
        <f>EDWPCL!T3</f>
        <v>0</v>
      </c>
      <c r="N3">
        <f>'MSW BWN'!T3</f>
        <v>4.3545799999999995</v>
      </c>
      <c r="O3">
        <f>BYPL_ISGS_exbus!DM3</f>
        <v>649.086493870504</v>
      </c>
      <c r="P3" s="36">
        <v>32.94</v>
      </c>
      <c r="Q3" s="36">
        <v>22.12</v>
      </c>
      <c r="R3" s="38">
        <v>0</v>
      </c>
      <c r="S3" s="38">
        <v>0</v>
      </c>
      <c r="T3" s="37">
        <f>SUMPRODUCT(LTA!J3:AN3,LTA!J$101:AN$101,LTA!J$104:AN$104)</f>
        <v>36.67</v>
      </c>
      <c r="U3" s="37">
        <f>SUMPRODUCT(LTA!J3:AN3,LTA!J$102:AN$102,LTA!J$104:AN$104)</f>
        <v>118.89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-165</v>
      </c>
      <c r="AA3" s="75">
        <f>STOA!I3</f>
        <v>0</v>
      </c>
      <c r="AB3" s="75">
        <f>-STOA!O3</f>
        <v>-284.02999999999997</v>
      </c>
      <c r="AC3">
        <f>SUMIF(B3:AB3,"&gt;0")*$AC$2-SUMIF(B3:AB3,"&lt;0")*($AC$2/(1-$AC$2))+SUMIF(AI3:AR3,"&gt;0")*$AC$2-SUMIF(AI3:AR3,"&lt;0")*($AC$2/(1-$AC$2))</f>
        <v>11.640197484692779</v>
      </c>
      <c r="AD3">
        <f>SUM(B3:AB3,AI3:AV3)-AC3</f>
        <v>472.23379435885994</v>
      </c>
      <c r="AE3">
        <f>'IDT-1'!C3</f>
        <v>0</v>
      </c>
      <c r="AF3" s="24"/>
      <c r="AG3">
        <f>SUM(AD3:AF3)</f>
        <v>472.23379435885994</v>
      </c>
      <c r="AI3" s="34">
        <f>PXIL!I3</f>
        <v>0</v>
      </c>
      <c r="AJ3" s="34">
        <f>PXIL!O3</f>
        <v>0</v>
      </c>
      <c r="AK3" s="34">
        <f>RTM_IEX!I3</f>
        <v>14.48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0.60711510387422796</v>
      </c>
      <c r="M4">
        <f>EDWPCL!T4</f>
        <v>0</v>
      </c>
      <c r="N4">
        <f>'MSW BWN'!T4</f>
        <v>4.3593599999999988</v>
      </c>
      <c r="O4">
        <f>BYPL_ISGS_exbus!DM4</f>
        <v>651.74156136965519</v>
      </c>
      <c r="P4" s="36">
        <v>32.94</v>
      </c>
      <c r="Q4" s="36">
        <v>22.12</v>
      </c>
      <c r="R4" s="38">
        <v>0</v>
      </c>
      <c r="S4" s="38">
        <v>0</v>
      </c>
      <c r="T4" s="37">
        <f>SUMPRODUCT(LTA!J4:AN4,LTA!J$101:AN$101,LTA!J$104:AN$104)</f>
        <v>36.67</v>
      </c>
      <c r="U4" s="37">
        <f>SUMPRODUCT(LTA!J4:AN4,LTA!J$102:AN$102,LTA!J$104:AN$104)</f>
        <v>118.89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-172</v>
      </c>
      <c r="AA4" s="75">
        <f>STOA!I4</f>
        <v>0</v>
      </c>
      <c r="AB4" s="75">
        <f>-STOA!O4</f>
        <v>-284.02999999999997</v>
      </c>
      <c r="AC4">
        <f t="shared" ref="AC4:AC67" si="0">SUMIF(B4:AB4,"&gt;0")*$AC$2-SUMIF(B4:AB4,"&lt;0")*($AC$2/(1-$AC$2))+SUMIF(AI4:AR4,"&gt;0")*$AC$2-SUMIF(AI4:AR4,"&lt;0")*($AC$2/(1-$AC$2))</f>
        <v>11.681966087658807</v>
      </c>
      <c r="AD4">
        <f t="shared" ref="AD4:AD67" si="1">SUM(B4:AB4,AI4:AV4)-AC4</f>
        <v>463.10518038587071</v>
      </c>
      <c r="AE4">
        <f>'IDT-1'!C4</f>
        <v>0</v>
      </c>
      <c r="AF4" s="24"/>
      <c r="AG4">
        <f t="shared" ref="AG4:AG67" si="2">SUM(AD4:AF4)</f>
        <v>463.10518038587071</v>
      </c>
      <c r="AI4" s="34">
        <f>PXIL!I4</f>
        <v>0</v>
      </c>
      <c r="AJ4" s="34">
        <f>PXIL!O4</f>
        <v>0</v>
      </c>
      <c r="AK4" s="34">
        <f>RTM_IEX!I4</f>
        <v>9.66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0.59559348680516577</v>
      </c>
      <c r="M5">
        <f>EDWPCL!T5</f>
        <v>0</v>
      </c>
      <c r="N5">
        <f>'MSW BWN'!T5</f>
        <v>4.364139999999999</v>
      </c>
      <c r="O5">
        <f>BYPL_ISGS_exbus!DM5</f>
        <v>669.14414630481065</v>
      </c>
      <c r="P5" s="36">
        <v>32.94</v>
      </c>
      <c r="Q5" s="36">
        <v>22.12</v>
      </c>
      <c r="R5" s="38">
        <v>0</v>
      </c>
      <c r="S5" s="38">
        <v>0</v>
      </c>
      <c r="T5" s="37">
        <f>SUMPRODUCT(LTA!J5:AN5,LTA!J$101:AN$101,LTA!J$104:AN$104)</f>
        <v>36.67</v>
      </c>
      <c r="U5" s="37">
        <f>SUMPRODUCT(LTA!J5:AN5,LTA!J$102:AN$102,LTA!J$104:AN$104)</f>
        <v>119.05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-182</v>
      </c>
      <c r="AA5" s="75">
        <f>STOA!I5</f>
        <v>0</v>
      </c>
      <c r="AB5" s="75">
        <f>-STOA!O5</f>
        <v>-284.02999999999997</v>
      </c>
      <c r="AC5">
        <f t="shared" si="0"/>
        <v>11.954634748779624</v>
      </c>
      <c r="AD5">
        <f t="shared" si="1"/>
        <v>475.2083550428361</v>
      </c>
      <c r="AE5">
        <f>'IDT-1'!C5</f>
        <v>0</v>
      </c>
      <c r="AF5" s="24"/>
      <c r="AG5">
        <f t="shared" si="2"/>
        <v>475.2083550428361</v>
      </c>
      <c r="AI5" s="34">
        <f>PXIL!I5</f>
        <v>0</v>
      </c>
      <c r="AJ5" s="34">
        <f>PXIL!O5</f>
        <v>0</v>
      </c>
      <c r="AK5" s="34">
        <f>RTM_IEX!I5</f>
        <v>14.48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0.61267902481104974</v>
      </c>
      <c r="M6">
        <f>EDWPCL!T6</f>
        <v>0</v>
      </c>
      <c r="N6">
        <f>'MSW BWN'!T6</f>
        <v>4.3593599999999988</v>
      </c>
      <c r="O6">
        <f>BYPL_ISGS_exbus!DM6</f>
        <v>669.14337570529051</v>
      </c>
      <c r="P6" s="36">
        <v>32.94</v>
      </c>
      <c r="Q6" s="36">
        <v>22.12</v>
      </c>
      <c r="R6" s="38">
        <v>0</v>
      </c>
      <c r="S6" s="38">
        <v>0</v>
      </c>
      <c r="T6" s="37">
        <f>SUMPRODUCT(LTA!J6:AN6,LTA!J$101:AN$101,LTA!J$104:AN$104)</f>
        <v>36.67</v>
      </c>
      <c r="U6" s="37">
        <f>SUMPRODUCT(LTA!J6:AN6,LTA!J$102:AN$102,LTA!J$104:AN$104)</f>
        <v>119.05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-202</v>
      </c>
      <c r="AA6" s="75">
        <f>STOA!I6</f>
        <v>0</v>
      </c>
      <c r="AB6" s="75">
        <f>-STOA!O6</f>
        <v>-284.02999999999997</v>
      </c>
      <c r="AC6">
        <f t="shared" si="0"/>
        <v>12.205298796760685</v>
      </c>
      <c r="AD6">
        <f t="shared" si="1"/>
        <v>464.62922593334071</v>
      </c>
      <c r="AE6">
        <f>'IDT-1'!C6</f>
        <v>0</v>
      </c>
      <c r="AF6" s="24"/>
      <c r="AG6">
        <f t="shared" si="2"/>
        <v>464.62922593334071</v>
      </c>
      <c r="AI6" s="34">
        <f>PXIL!I6</f>
        <v>0</v>
      </c>
      <c r="AJ6" s="34">
        <f>PXIL!O6</f>
        <v>0</v>
      </c>
      <c r="AK6" s="34">
        <f>RTM_IEX!I6</f>
        <v>24.14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0.60738461538461541</v>
      </c>
      <c r="M7">
        <f>EDWPCL!T7</f>
        <v>0</v>
      </c>
      <c r="N7">
        <f>'MSW BWN'!T7</f>
        <v>4.4329719999999986</v>
      </c>
      <c r="O7">
        <f>BYPL_ISGS_exbus!DM7</f>
        <v>669.1421390894476</v>
      </c>
      <c r="P7" s="36">
        <v>32.94</v>
      </c>
      <c r="Q7" s="36">
        <v>22.12</v>
      </c>
      <c r="R7" s="38">
        <v>0</v>
      </c>
      <c r="S7" s="38">
        <v>0</v>
      </c>
      <c r="T7" s="37">
        <f>SUMPRODUCT(LTA!J7:AN7,LTA!J$101:AN$101,LTA!J$104:AN$104)</f>
        <v>35.67</v>
      </c>
      <c r="U7" s="37">
        <f>SUMPRODUCT(LTA!J7:AN7,LTA!J$102:AN$102,LTA!J$104:AN$104)</f>
        <v>119.21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-202</v>
      </c>
      <c r="AA7" s="75">
        <f>STOA!I7</f>
        <v>0</v>
      </c>
      <c r="AB7" s="75">
        <f>-STOA!O7</f>
        <v>-284.02999999999997</v>
      </c>
      <c r="AC7">
        <f t="shared" si="0"/>
        <v>12.198806276948424</v>
      </c>
      <c r="AD7">
        <f t="shared" si="1"/>
        <v>463.86279942788383</v>
      </c>
      <c r="AE7">
        <f>'IDT-1'!C7</f>
        <v>0</v>
      </c>
      <c r="AF7" s="24"/>
      <c r="AG7">
        <f t="shared" si="2"/>
        <v>463.86279942788383</v>
      </c>
      <c r="AI7" s="34">
        <f>PXIL!I7</f>
        <v>0</v>
      </c>
      <c r="AJ7" s="34">
        <f>PXIL!O7</f>
        <v>0</v>
      </c>
      <c r="AK7" s="34">
        <f>RTM_IEX!I7</f>
        <v>24.14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0.61267902481104974</v>
      </c>
      <c r="M8">
        <f>EDWPCL!T8</f>
        <v>0</v>
      </c>
      <c r="N8">
        <f>'MSW BWN'!T8</f>
        <v>4.364139999999999</v>
      </c>
      <c r="O8">
        <f>BYPL_ISGS_exbus!DM8</f>
        <v>667.50883909796028</v>
      </c>
      <c r="P8" s="36">
        <v>32.94</v>
      </c>
      <c r="Q8" s="36">
        <v>22.12</v>
      </c>
      <c r="R8" s="38">
        <v>0</v>
      </c>
      <c r="S8" s="38">
        <v>0</v>
      </c>
      <c r="T8" s="37">
        <f>SUMPRODUCT(LTA!J8:AN8,LTA!J$101:AN$101,LTA!J$104:AN$104)</f>
        <v>37.67</v>
      </c>
      <c r="U8" s="37">
        <f>SUMPRODUCT(LTA!J8:AN8,LTA!J$102:AN$102,LTA!J$104:AN$104)</f>
        <v>119.39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-292</v>
      </c>
      <c r="AA8" s="75">
        <f>STOA!I8</f>
        <v>0</v>
      </c>
      <c r="AB8" s="75">
        <f>-STOA!O8</f>
        <v>-209.03</v>
      </c>
      <c r="AC8">
        <f t="shared" si="0"/>
        <v>12.370504207132447</v>
      </c>
      <c r="AD8">
        <f t="shared" si="1"/>
        <v>454.00426391563889</v>
      </c>
      <c r="AE8">
        <f>'IDT-1'!C8</f>
        <v>0</v>
      </c>
      <c r="AF8" s="24"/>
      <c r="AG8">
        <f t="shared" si="2"/>
        <v>454.00426391563889</v>
      </c>
      <c r="AI8" s="34">
        <f>PXIL!I8</f>
        <v>0</v>
      </c>
      <c r="AJ8" s="34">
        <f>PXIL!O8</f>
        <v>0</v>
      </c>
      <c r="AK8" s="34">
        <f>RTM_IEX!I8</f>
        <v>28.97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0.55148792813026404</v>
      </c>
      <c r="M9">
        <f>EDWPCL!T9</f>
        <v>0</v>
      </c>
      <c r="N9">
        <f>'MSW BWN'!T9</f>
        <v>4.2121359999999983</v>
      </c>
      <c r="O9">
        <f>BYPL_ISGS_exbus!DM9</f>
        <v>675.31952847696493</v>
      </c>
      <c r="P9" s="36">
        <v>32.94</v>
      </c>
      <c r="Q9" s="36">
        <v>22.12</v>
      </c>
      <c r="R9" s="38">
        <v>0</v>
      </c>
      <c r="S9" s="38">
        <v>0</v>
      </c>
      <c r="T9" s="37">
        <f>SUMPRODUCT(LTA!J9:AN9,LTA!J$101:AN$101,LTA!J$104:AN$104)</f>
        <v>37</v>
      </c>
      <c r="U9" s="37">
        <f>SUMPRODUCT(LTA!J9:AN9,LTA!J$102:AN$102,LTA!J$104:AN$104)</f>
        <v>119.89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-312</v>
      </c>
      <c r="AA9" s="75">
        <f>STOA!I9</f>
        <v>0</v>
      </c>
      <c r="AB9" s="75">
        <f>-STOA!O9</f>
        <v>-195.03</v>
      </c>
      <c r="AC9">
        <f t="shared" si="0"/>
        <v>12.240374105453302</v>
      </c>
      <c r="AD9">
        <f t="shared" si="1"/>
        <v>426.59188829964188</v>
      </c>
      <c r="AE9">
        <f>'IDT-1'!C9</f>
        <v>0</v>
      </c>
      <c r="AF9" s="24"/>
      <c r="AG9">
        <f t="shared" si="2"/>
        <v>426.59188829964188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0.57849298147108363</v>
      </c>
      <c r="M10">
        <f>EDWPCL!T10</f>
        <v>0</v>
      </c>
      <c r="N10">
        <f>'MSW BWN'!T10</f>
        <v>4.2216959999999997</v>
      </c>
      <c r="O10">
        <f>BYPL_ISGS_exbus!DM10</f>
        <v>672.75525702696496</v>
      </c>
      <c r="P10" s="36">
        <v>32.94</v>
      </c>
      <c r="Q10" s="36">
        <v>22.12</v>
      </c>
      <c r="R10" s="38">
        <v>0</v>
      </c>
      <c r="S10" s="38">
        <v>0</v>
      </c>
      <c r="T10" s="37">
        <f>SUMPRODUCT(LTA!J10:AN10,LTA!J$101:AN$101,LTA!J$104:AN$104)</f>
        <v>36.67</v>
      </c>
      <c r="U10" s="37">
        <f>SUMPRODUCT(LTA!J10:AN10,LTA!J$102:AN$102,LTA!J$104:AN$104)</f>
        <v>120.39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-316</v>
      </c>
      <c r="AA10" s="75">
        <f>STOA!I10</f>
        <v>0</v>
      </c>
      <c r="AB10" s="75">
        <f>-STOA!O10</f>
        <v>-195.03</v>
      </c>
      <c r="AC10">
        <f t="shared" si="0"/>
        <v>12.254454002620921</v>
      </c>
      <c r="AD10">
        <f t="shared" si="1"/>
        <v>420.22010200581508</v>
      </c>
      <c r="AE10">
        <f>'IDT-1'!C10</f>
        <v>0</v>
      </c>
      <c r="AF10" s="24"/>
      <c r="AG10">
        <f t="shared" si="2"/>
        <v>420.22010200581508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0.61267902481104974</v>
      </c>
      <c r="M11">
        <f>EDWPCL!T11</f>
        <v>0</v>
      </c>
      <c r="N11">
        <f>'MSW BWN'!T11</f>
        <v>4.3039119999999995</v>
      </c>
      <c r="O11">
        <f>BYPL_ISGS_exbus!DM11</f>
        <v>675.36066135691954</v>
      </c>
      <c r="P11" s="36">
        <v>34.119999999999997</v>
      </c>
      <c r="Q11" s="36">
        <v>22.12</v>
      </c>
      <c r="R11" s="38">
        <v>0</v>
      </c>
      <c r="S11" s="38">
        <v>0</v>
      </c>
      <c r="T11" s="37">
        <f>SUMPRODUCT(LTA!J11:AN11,LTA!J$101:AN$101,LTA!J$104:AN$104)</f>
        <v>36</v>
      </c>
      <c r="U11" s="37">
        <f>SUMPRODUCT(LTA!J11:AN11,LTA!J$102:AN$102,LTA!J$104:AN$104)</f>
        <v>118.71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-321</v>
      </c>
      <c r="AA11" s="75">
        <f>STOA!I11</f>
        <v>0</v>
      </c>
      <c r="AB11" s="75">
        <f>-STOA!O11</f>
        <v>-196.03</v>
      </c>
      <c r="AC11">
        <f t="shared" si="0"/>
        <v>12.31831612250593</v>
      </c>
      <c r="AD11">
        <f t="shared" si="1"/>
        <v>415.70804625922477</v>
      </c>
      <c r="AE11">
        <f>'IDT-1'!C11</f>
        <v>0</v>
      </c>
      <c r="AF11" s="24"/>
      <c r="AG11">
        <f t="shared" si="2"/>
        <v>415.70804625922477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4.3134719999999991</v>
      </c>
      <c r="O12">
        <f>BYPL_ISGS_exbus!DM12</f>
        <v>675.36062217714175</v>
      </c>
      <c r="P12" s="36">
        <v>32.94</v>
      </c>
      <c r="Q12" s="36">
        <v>22.12</v>
      </c>
      <c r="R12" s="38">
        <v>0</v>
      </c>
      <c r="S12" s="38">
        <v>0</v>
      </c>
      <c r="T12" s="37">
        <f>SUMPRODUCT(LTA!J12:AN12,LTA!J$101:AN$101,LTA!J$104:AN$104)</f>
        <v>36.67</v>
      </c>
      <c r="U12" s="37">
        <f>SUMPRODUCT(LTA!J12:AN12,LTA!J$102:AN$102,LTA!J$104:AN$104)</f>
        <v>119.05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-326</v>
      </c>
      <c r="AA12" s="75">
        <f>STOA!I12</f>
        <v>0</v>
      </c>
      <c r="AB12" s="75">
        <f>-STOA!O12</f>
        <v>-196.03</v>
      </c>
      <c r="AC12">
        <f t="shared" si="0"/>
        <v>12.359323886020242</v>
      </c>
      <c r="AD12">
        <f t="shared" si="1"/>
        <v>410.50655931593252</v>
      </c>
      <c r="AE12">
        <f>'IDT-1'!C12</f>
        <v>0</v>
      </c>
      <c r="AF12" s="24"/>
      <c r="AG12">
        <f t="shared" si="2"/>
        <v>410.50655931593252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0.58190230207748461</v>
      </c>
      <c r="M13">
        <f>EDWPCL!T13</f>
        <v>0</v>
      </c>
      <c r="N13">
        <f>'MSW BWN'!T13</f>
        <v>4.3775239999999993</v>
      </c>
      <c r="O13">
        <f>BYPL_ISGS_exbus!DM13</f>
        <v>661.92688861186571</v>
      </c>
      <c r="P13" s="36">
        <v>32.94</v>
      </c>
      <c r="Q13" s="36">
        <v>22.12</v>
      </c>
      <c r="R13" s="38">
        <v>0</v>
      </c>
      <c r="S13" s="38">
        <v>0</v>
      </c>
      <c r="T13" s="37">
        <f>SUMPRODUCT(LTA!J13:AN13,LTA!J$101:AN$101,LTA!J$104:AN$104)</f>
        <v>37.67</v>
      </c>
      <c r="U13" s="37">
        <f>SUMPRODUCT(LTA!J13:AN13,LTA!J$102:AN$102,LTA!J$104:AN$104)</f>
        <v>121.71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-321</v>
      </c>
      <c r="AA13" s="75">
        <f>STOA!I13</f>
        <v>0</v>
      </c>
      <c r="AB13" s="75">
        <f>-STOA!O13</f>
        <v>-196.03</v>
      </c>
      <c r="AC13">
        <f t="shared" si="0"/>
        <v>12.235148247776518</v>
      </c>
      <c r="AD13">
        <f t="shared" si="1"/>
        <v>405.89027666616681</v>
      </c>
      <c r="AE13">
        <f>'IDT-1'!C13</f>
        <v>0</v>
      </c>
      <c r="AF13" s="24"/>
      <c r="AG13">
        <f t="shared" si="2"/>
        <v>405.89027666616681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4.3268559999999994</v>
      </c>
      <c r="O14">
        <f>BYPL_ISGS_exbus!DM14</f>
        <v>660.32774728386573</v>
      </c>
      <c r="P14" s="36">
        <v>32.94</v>
      </c>
      <c r="Q14" s="36">
        <v>22.12</v>
      </c>
      <c r="R14" s="38">
        <v>0</v>
      </c>
      <c r="S14" s="38">
        <v>0</v>
      </c>
      <c r="T14" s="37">
        <f>SUMPRODUCT(LTA!J14:AN14,LTA!J$101:AN$101,LTA!J$104:AN$104)</f>
        <v>38.33</v>
      </c>
      <c r="U14" s="37">
        <f>SUMPRODUCT(LTA!J14:AN14,LTA!J$102:AN$102,LTA!J$104:AN$104)</f>
        <v>121.55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-326</v>
      </c>
      <c r="AA14" s="75">
        <f>STOA!I14</f>
        <v>0</v>
      </c>
      <c r="AB14" s="75">
        <f>-STOA!O14</f>
        <v>-196.03</v>
      </c>
      <c r="AC14">
        <f t="shared" si="0"/>
        <v>12.268104162516725</v>
      </c>
      <c r="AD14">
        <f t="shared" si="1"/>
        <v>399.73828814616007</v>
      </c>
      <c r="AE14">
        <f>'IDT-1'!C14</f>
        <v>0</v>
      </c>
      <c r="AF14" s="24"/>
      <c r="AG14">
        <f t="shared" si="2"/>
        <v>399.73828814616007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0.57587871982032579</v>
      </c>
      <c r="M15">
        <f>EDWPCL!T15</f>
        <v>0</v>
      </c>
      <c r="N15">
        <f>'MSW BWN'!T15</f>
        <v>4.4559159999999984</v>
      </c>
      <c r="O15">
        <f>BYPL_ISGS_exbus!DM15</f>
        <v>661.73857462579269</v>
      </c>
      <c r="P15" s="36">
        <v>32.94</v>
      </c>
      <c r="Q15" s="36">
        <v>22.12</v>
      </c>
      <c r="R15" s="38">
        <v>0</v>
      </c>
      <c r="S15" s="38">
        <v>0</v>
      </c>
      <c r="T15" s="37">
        <f>SUMPRODUCT(LTA!J15:AN15,LTA!J$101:AN$101,LTA!J$104:AN$104)</f>
        <v>32.33</v>
      </c>
      <c r="U15" s="37">
        <f>SUMPRODUCT(LTA!J15:AN15,LTA!J$102:AN$102,LTA!J$104:AN$104)</f>
        <v>121.55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-331</v>
      </c>
      <c r="AA15" s="75">
        <f>STOA!I15</f>
        <v>0</v>
      </c>
      <c r="AB15" s="75">
        <f>-STOA!O15</f>
        <v>-196.03</v>
      </c>
      <c r="AC15">
        <f t="shared" si="0"/>
        <v>12.272685882251434</v>
      </c>
      <c r="AD15">
        <f t="shared" si="1"/>
        <v>390.23679346336161</v>
      </c>
      <c r="AE15">
        <f>'IDT-1'!C15</f>
        <v>0</v>
      </c>
      <c r="AF15" s="24"/>
      <c r="AG15">
        <f t="shared" si="2"/>
        <v>390.23679346336161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4.364139999999999</v>
      </c>
      <c r="O16">
        <f>BYPL_ISGS_exbus!DM16</f>
        <v>659.80832062274612</v>
      </c>
      <c r="P16" s="36">
        <v>32.94</v>
      </c>
      <c r="Q16" s="36">
        <v>22.12</v>
      </c>
      <c r="R16" s="38">
        <v>0</v>
      </c>
      <c r="S16" s="38">
        <v>0</v>
      </c>
      <c r="T16" s="37">
        <f>SUMPRODUCT(LTA!J16:AN16,LTA!J$101:AN$101,LTA!J$104:AN$104)</f>
        <v>32.33</v>
      </c>
      <c r="U16" s="37">
        <f>SUMPRODUCT(LTA!J16:AN16,LTA!J$102:AN$102,LTA!J$104:AN$104)</f>
        <v>121.55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-331</v>
      </c>
      <c r="AA16" s="75">
        <f>STOA!I16</f>
        <v>0</v>
      </c>
      <c r="AB16" s="75">
        <f>-STOA!O16</f>
        <v>-196.03</v>
      </c>
      <c r="AC16">
        <f t="shared" si="0"/>
        <v>12.256009952787764</v>
      </c>
      <c r="AD16">
        <f t="shared" si="1"/>
        <v>388.26823969476936</v>
      </c>
      <c r="AE16">
        <f>'IDT-1'!C16</f>
        <v>0</v>
      </c>
      <c r="AF16" s="24"/>
      <c r="AG16">
        <f t="shared" si="2"/>
        <v>388.26823969476936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4.423411999999999</v>
      </c>
      <c r="O17">
        <f>BYPL_ISGS_exbus!DM17</f>
        <v>664.63762379986088</v>
      </c>
      <c r="P17" s="36">
        <v>32.94</v>
      </c>
      <c r="Q17" s="36">
        <v>22.12</v>
      </c>
      <c r="R17" s="38">
        <v>0</v>
      </c>
      <c r="S17" s="38">
        <v>0</v>
      </c>
      <c r="T17" s="37">
        <f>SUMPRODUCT(LTA!J17:AN17,LTA!J$101:AN$101,LTA!J$104:AN$104)</f>
        <v>31.67</v>
      </c>
      <c r="U17" s="37">
        <f>SUMPRODUCT(LTA!J17:AN17,LTA!J$102:AN$102,LTA!J$104:AN$104)</f>
        <v>121.71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-341</v>
      </c>
      <c r="AA17" s="75">
        <f>STOA!I17</f>
        <v>0</v>
      </c>
      <c r="AB17" s="75">
        <f>-STOA!O17</f>
        <v>-196.03</v>
      </c>
      <c r="AC17">
        <f t="shared" si="0"/>
        <v>12.45872956152442</v>
      </c>
      <c r="AD17">
        <f t="shared" si="1"/>
        <v>392.11409526314765</v>
      </c>
      <c r="AE17">
        <f>'IDT-1'!C17</f>
        <v>0</v>
      </c>
      <c r="AF17" s="24"/>
      <c r="AG17">
        <f t="shared" si="2"/>
        <v>392.11409526314765</v>
      </c>
      <c r="AI17" s="34">
        <f>PXIL!I17</f>
        <v>0</v>
      </c>
      <c r="AJ17" s="34">
        <f>PXIL!O17</f>
        <v>0</v>
      </c>
      <c r="AK17" s="34">
        <f>RTM_IEX!I17</f>
        <v>9.66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4.4645199999999985</v>
      </c>
      <c r="O18">
        <f>BYPL_ISGS_exbus!DM18</f>
        <v>664.63762379986088</v>
      </c>
      <c r="P18" s="36">
        <v>32.94</v>
      </c>
      <c r="Q18" s="36">
        <v>22.12</v>
      </c>
      <c r="R18" s="38">
        <v>0</v>
      </c>
      <c r="S18" s="38">
        <v>0</v>
      </c>
      <c r="T18" s="37">
        <f>SUMPRODUCT(LTA!J18:AN18,LTA!J$101:AN$101,LTA!J$104:AN$104)</f>
        <v>31.33</v>
      </c>
      <c r="U18" s="37">
        <f>SUMPRODUCT(LTA!J18:AN18,LTA!J$102:AN$102,LTA!J$104:AN$104)</f>
        <v>121.55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-341</v>
      </c>
      <c r="AA18" s="75">
        <f>STOA!I18</f>
        <v>0</v>
      </c>
      <c r="AB18" s="75">
        <f>-STOA!O18</f>
        <v>-196.03</v>
      </c>
      <c r="AC18">
        <f t="shared" si="0"/>
        <v>12.495362868724419</v>
      </c>
      <c r="AD18">
        <f t="shared" si="1"/>
        <v>396.43856995594751</v>
      </c>
      <c r="AE18">
        <f>'IDT-1'!C18</f>
        <v>0</v>
      </c>
      <c r="AF18" s="24"/>
      <c r="AG18">
        <f t="shared" si="2"/>
        <v>396.43856995594751</v>
      </c>
      <c r="AI18" s="34">
        <f>PXIL!I18</f>
        <v>0</v>
      </c>
      <c r="AJ18" s="34">
        <f>PXIL!O18</f>
        <v>0</v>
      </c>
      <c r="AK18" s="34">
        <f>RTM_IEX!I18</f>
        <v>14.48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4.4281919999999992</v>
      </c>
      <c r="O19">
        <f>BYPL_ISGS_exbus!DM19</f>
        <v>648.22101618733768</v>
      </c>
      <c r="P19" s="36">
        <v>32.94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31</v>
      </c>
      <c r="U19" s="37">
        <f>SUMPRODUCT(LTA!J19:AN19,LTA!J$102:AN$102,LTA!J$104:AN$104)</f>
        <v>118.05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-301</v>
      </c>
      <c r="AA19" s="75">
        <f>STOA!I19</f>
        <v>0</v>
      </c>
      <c r="AB19" s="75">
        <f>-STOA!O19</f>
        <v>-196.03</v>
      </c>
      <c r="AC19">
        <f t="shared" si="0"/>
        <v>11.857199900583662</v>
      </c>
      <c r="AD19">
        <f t="shared" si="1"/>
        <v>401.44379731156516</v>
      </c>
      <c r="AE19">
        <f>'IDT-1'!C19</f>
        <v>0</v>
      </c>
      <c r="AF19" s="24"/>
      <c r="AG19">
        <f t="shared" si="2"/>
        <v>401.44379731156516</v>
      </c>
      <c r="AI19" s="34">
        <f>PXIL!I19</f>
        <v>0</v>
      </c>
      <c r="AJ19" s="34">
        <f>PXIL!O19</f>
        <v>0</v>
      </c>
      <c r="AK19" s="34">
        <f>RTM_IEX!I19</f>
        <v>9.66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0.61267902481104974</v>
      </c>
      <c r="M20">
        <f>EDWPCL!T20</f>
        <v>0</v>
      </c>
      <c r="N20">
        <f>'MSW BWN'!T20</f>
        <v>4.4511359999999991</v>
      </c>
      <c r="O20">
        <f>BYPL_ISGS_exbus!DM20</f>
        <v>664.96898134692754</v>
      </c>
      <c r="P20" s="36">
        <v>32.94</v>
      </c>
      <c r="Q20" s="36">
        <v>22.12</v>
      </c>
      <c r="R20" s="38">
        <v>0</v>
      </c>
      <c r="S20" s="38">
        <v>0</v>
      </c>
      <c r="T20" s="37">
        <f>SUMPRODUCT(LTA!J20:AN20,LTA!J$101:AN$101,LTA!J$104:AN$104)</f>
        <v>30</v>
      </c>
      <c r="U20" s="37">
        <f>SUMPRODUCT(LTA!J20:AN20,LTA!J$102:AN$102,LTA!J$104:AN$104)</f>
        <v>117.71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-336</v>
      </c>
      <c r="AA20" s="75">
        <f>STOA!I20</f>
        <v>0</v>
      </c>
      <c r="AB20" s="75">
        <f>-STOA!O20</f>
        <v>-196.03</v>
      </c>
      <c r="AC20">
        <f t="shared" si="0"/>
        <v>12.452822057895332</v>
      </c>
      <c r="AD20">
        <f t="shared" si="1"/>
        <v>401.45908431384333</v>
      </c>
      <c r="AE20">
        <f>'IDT-1'!C20</f>
        <v>0</v>
      </c>
      <c r="AF20" s="24"/>
      <c r="AG20">
        <f t="shared" si="2"/>
        <v>401.45908431384333</v>
      </c>
      <c r="AI20" s="34">
        <f>PXIL!I20</f>
        <v>0</v>
      </c>
      <c r="AJ20" s="34">
        <f>PXIL!O20</f>
        <v>0</v>
      </c>
      <c r="AK20" s="34">
        <f>RTM_IEX!I20</f>
        <v>19.309999999999999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4.4645199999999985</v>
      </c>
      <c r="O21">
        <f>BYPL_ISGS_exbus!DM21</f>
        <v>665.57332314232815</v>
      </c>
      <c r="P21" s="36">
        <v>31.439999999999998</v>
      </c>
      <c r="Q21" s="36">
        <v>22.12</v>
      </c>
      <c r="R21" s="38">
        <v>0</v>
      </c>
      <c r="S21" s="38">
        <v>0</v>
      </c>
      <c r="T21" s="37">
        <f>SUMPRODUCT(LTA!J21:AN21,LTA!J$101:AN$101,LTA!J$104:AN$104)</f>
        <v>29.67</v>
      </c>
      <c r="U21" s="37">
        <f>SUMPRODUCT(LTA!J21:AN21,LTA!J$102:AN$102,LTA!J$104:AN$104)</f>
        <v>116.71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-383.67</v>
      </c>
      <c r="AA21" s="75">
        <f>STOA!I21</f>
        <v>0</v>
      </c>
      <c r="AB21" s="75">
        <f>-STOA!O21</f>
        <v>-134.03</v>
      </c>
      <c r="AC21">
        <f t="shared" si="0"/>
        <v>12.191215264379039</v>
      </c>
      <c r="AD21">
        <f t="shared" si="1"/>
        <v>399.35841690276021</v>
      </c>
      <c r="AE21">
        <f>'IDT-1'!C21</f>
        <v>0</v>
      </c>
      <c r="AF21" s="24"/>
      <c r="AG21">
        <f t="shared" si="2"/>
        <v>399.35841690276021</v>
      </c>
      <c r="AI21" s="34">
        <f>PXIL!I21</f>
        <v>0</v>
      </c>
      <c r="AJ21" s="34">
        <f>PXIL!O21</f>
        <v>0</v>
      </c>
      <c r="AK21" s="34">
        <f>RTM_IEX!I21</f>
        <v>4.83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0.61267902481104974</v>
      </c>
      <c r="M22">
        <f>EDWPCL!T22</f>
        <v>0</v>
      </c>
      <c r="N22">
        <f>'MSW BWN'!T22</f>
        <v>4.4415759999999986</v>
      </c>
      <c r="O22">
        <f>BYPL_ISGS_exbus!DM22</f>
        <v>679.87132949310501</v>
      </c>
      <c r="P22" s="36">
        <v>32.94</v>
      </c>
      <c r="Q22" s="36">
        <v>22.12</v>
      </c>
      <c r="R22" s="38">
        <v>0</v>
      </c>
      <c r="S22" s="38">
        <v>0</v>
      </c>
      <c r="T22" s="37">
        <f>SUMPRODUCT(LTA!J22:AN22,LTA!J$101:AN$101,LTA!J$104:AN$104)</f>
        <v>29</v>
      </c>
      <c r="U22" s="37">
        <f>SUMPRODUCT(LTA!J22:AN22,LTA!J$102:AN$102,LTA!J$104:AN$104)</f>
        <v>115.94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-386</v>
      </c>
      <c r="AA22" s="75">
        <f>STOA!I22</f>
        <v>0</v>
      </c>
      <c r="AB22" s="75">
        <f>-STOA!O22</f>
        <v>-134.03</v>
      </c>
      <c r="AC22">
        <f t="shared" si="0"/>
        <v>12.290795585624556</v>
      </c>
      <c r="AD22">
        <f t="shared" si="1"/>
        <v>406.43389893229153</v>
      </c>
      <c r="AE22">
        <f>'IDT-1'!C22</f>
        <v>0</v>
      </c>
      <c r="AF22" s="24"/>
      <c r="AG22">
        <f t="shared" si="2"/>
        <v>406.43389893229153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6.0424699999999998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4.5562959999999988</v>
      </c>
      <c r="O23">
        <f>BYPL_ISGS_exbus!DM23</f>
        <v>693.40693767883431</v>
      </c>
      <c r="P23" s="36">
        <v>32.94</v>
      </c>
      <c r="Q23" s="36">
        <v>22.12</v>
      </c>
      <c r="R23" s="38">
        <v>0</v>
      </c>
      <c r="S23" s="38">
        <v>0</v>
      </c>
      <c r="T23" s="37">
        <f>SUMPRODUCT(LTA!J23:AN23,LTA!J$101:AN$101,LTA!J$104:AN$104)</f>
        <v>40</v>
      </c>
      <c r="U23" s="37">
        <f>SUMPRODUCT(LTA!J23:AN23,LTA!J$102:AN$102,LTA!J$104:AN$104)</f>
        <v>120.05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-361.56</v>
      </c>
      <c r="AA23" s="75">
        <f>STOA!I23</f>
        <v>0</v>
      </c>
      <c r="AB23" s="75">
        <f>-STOA!O23</f>
        <v>-134.03</v>
      </c>
      <c r="AC23">
        <f t="shared" si="0"/>
        <v>12.323779471588395</v>
      </c>
      <c r="AD23">
        <f t="shared" si="1"/>
        <v>459.41460323205695</v>
      </c>
      <c r="AE23">
        <f>'IDT-1'!C23</f>
        <v>0</v>
      </c>
      <c r="AF23" s="24"/>
      <c r="AG23">
        <f t="shared" si="2"/>
        <v>459.41460323205695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6.0424699999999998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0.56954519932622127</v>
      </c>
      <c r="M24">
        <f>EDWPCL!T24</f>
        <v>0</v>
      </c>
      <c r="N24">
        <f>'MSW BWN'!T24</f>
        <v>4.4415759999999986</v>
      </c>
      <c r="O24">
        <f>BYPL_ISGS_exbus!DM24</f>
        <v>696.84485469643039</v>
      </c>
      <c r="P24" s="36">
        <v>32.94</v>
      </c>
      <c r="Q24" s="36">
        <v>22.12</v>
      </c>
      <c r="R24" s="38">
        <v>0</v>
      </c>
      <c r="S24" s="38">
        <v>0</v>
      </c>
      <c r="T24" s="37">
        <f>SUMPRODUCT(LTA!J24:AN24,LTA!J$101:AN$101,LTA!J$104:AN$104)</f>
        <v>40</v>
      </c>
      <c r="U24" s="37">
        <f>SUMPRODUCT(LTA!J24:AN24,LTA!J$102:AN$102,LTA!J$104:AN$104)</f>
        <v>120.05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-351.7</v>
      </c>
      <c r="AA24" s="75">
        <f>STOA!I24</f>
        <v>0</v>
      </c>
      <c r="AB24" s="75">
        <f>-STOA!O24</f>
        <v>-134.03</v>
      </c>
      <c r="AC24">
        <f t="shared" si="0"/>
        <v>12.267806387234721</v>
      </c>
      <c r="AD24">
        <f t="shared" si="1"/>
        <v>472.6106395085219</v>
      </c>
      <c r="AE24">
        <f>'IDT-1'!C24</f>
        <v>0</v>
      </c>
      <c r="AF24" s="24"/>
      <c r="AG24">
        <f t="shared" si="2"/>
        <v>472.6106395085219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6.0424699999999998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0.60036384053902303</v>
      </c>
      <c r="M25">
        <f>EDWPCL!T25</f>
        <v>0</v>
      </c>
      <c r="N25">
        <f>'MSW BWN'!T25</f>
        <v>4.5476919999999987</v>
      </c>
      <c r="O25">
        <f>BYPL_ISGS_exbus!DM25</f>
        <v>712.91068326648053</v>
      </c>
      <c r="P25" s="36">
        <v>32.94</v>
      </c>
      <c r="Q25" s="36">
        <v>22.12</v>
      </c>
      <c r="R25" s="38">
        <v>0</v>
      </c>
      <c r="S25" s="38">
        <v>0</v>
      </c>
      <c r="T25" s="37">
        <f>SUMPRODUCT(LTA!J25:AN25,LTA!J$101:AN$101,LTA!J$104:AN$104)</f>
        <v>31.67</v>
      </c>
      <c r="U25" s="37">
        <f>SUMPRODUCT(LTA!J25:AN25,LTA!J$102:AN$102,LTA!J$104:AN$104)</f>
        <v>119.89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-327</v>
      </c>
      <c r="AA25" s="75">
        <f>STOA!I25</f>
        <v>0</v>
      </c>
      <c r="AB25" s="75">
        <f>-STOA!O25</f>
        <v>-154.03</v>
      </c>
      <c r="AC25">
        <f t="shared" si="0"/>
        <v>12.292779156902352</v>
      </c>
      <c r="AD25">
        <f t="shared" si="1"/>
        <v>484.9984299501171</v>
      </c>
      <c r="AE25">
        <f>'IDT-1'!C25</f>
        <v>0</v>
      </c>
      <c r="AF25" s="24"/>
      <c r="AG25">
        <f t="shared" si="2"/>
        <v>484.9984299501171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6.0424699999999998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4.5706359999999986</v>
      </c>
      <c r="O26">
        <f>BYPL_ISGS_exbus!DM26</f>
        <v>714.75654579518107</v>
      </c>
      <c r="P26" s="36">
        <v>32.94</v>
      </c>
      <c r="Q26" s="36">
        <v>22.12</v>
      </c>
      <c r="R26" s="38">
        <v>0</v>
      </c>
      <c r="S26" s="38">
        <v>0</v>
      </c>
      <c r="T26" s="37">
        <f>SUMPRODUCT(LTA!J26:AN26,LTA!J$101:AN$101,LTA!J$104:AN$104)</f>
        <v>30.33</v>
      </c>
      <c r="U26" s="37">
        <f>SUMPRODUCT(LTA!J26:AN26,LTA!J$102:AN$102,LTA!J$104:AN$104)</f>
        <v>119.39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-311</v>
      </c>
      <c r="AA26" s="75">
        <f>STOA!I26</f>
        <v>0</v>
      </c>
      <c r="AB26" s="75">
        <f>-STOA!O26</f>
        <v>-154.03</v>
      </c>
      <c r="AC26">
        <f t="shared" si="0"/>
        <v>12.157586055693095</v>
      </c>
      <c r="AD26">
        <f t="shared" si="1"/>
        <v>501.17474476429896</v>
      </c>
      <c r="AE26">
        <f>'IDT-1'!C26</f>
        <v>0</v>
      </c>
      <c r="AF26" s="24"/>
      <c r="AG26">
        <f t="shared" si="2"/>
        <v>501.17474476429896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6.0424699999999998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0.55354969118472774</v>
      </c>
      <c r="M27">
        <f>EDWPCL!T27</f>
        <v>0</v>
      </c>
      <c r="N27">
        <f>'MSW BWN'!T27</f>
        <v>4.3182519999999993</v>
      </c>
      <c r="O27">
        <f>BYPL_ISGS_exbus!DM27</f>
        <v>695.75741836936083</v>
      </c>
      <c r="P27" s="36">
        <v>32.94</v>
      </c>
      <c r="Q27" s="36">
        <v>19.309999999999999</v>
      </c>
      <c r="R27" s="38">
        <v>0</v>
      </c>
      <c r="S27" s="38">
        <v>0</v>
      </c>
      <c r="T27" s="37">
        <f>SUMPRODUCT(LTA!J27:AN27,LTA!J$101:AN$101,LTA!J$104:AN$104)</f>
        <v>31.67</v>
      </c>
      <c r="U27" s="37">
        <f>SUMPRODUCT(LTA!J27:AN27,LTA!J$102:AN$102,LTA!J$104:AN$104)</f>
        <v>115.89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-307</v>
      </c>
      <c r="AA27" s="75">
        <f>STOA!I27</f>
        <v>0</v>
      </c>
      <c r="AB27" s="75">
        <f>-STOA!O27</f>
        <v>-100</v>
      </c>
      <c r="AC27">
        <f t="shared" si="0"/>
        <v>11.445145384331925</v>
      </c>
      <c r="AD27">
        <f t="shared" si="1"/>
        <v>533.62440108020087</v>
      </c>
      <c r="AE27">
        <f>'IDT-1'!C27</f>
        <v>0</v>
      </c>
      <c r="AF27" s="24"/>
      <c r="AG27">
        <f t="shared" si="2"/>
        <v>533.62440108020087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6.0424699999999998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0.61267902481104974</v>
      </c>
      <c r="M28">
        <f>EDWPCL!T28</f>
        <v>0</v>
      </c>
      <c r="N28">
        <f>'MSW BWN'!T28</f>
        <v>4.3545799999999995</v>
      </c>
      <c r="O28">
        <f>BYPL_ISGS_exbus!DM28</f>
        <v>719.2314749326863</v>
      </c>
      <c r="P28" s="36">
        <v>32.94</v>
      </c>
      <c r="Q28" s="36">
        <v>19.309999999999999</v>
      </c>
      <c r="R28" s="38">
        <v>0.38741721854304634</v>
      </c>
      <c r="S28" s="38">
        <v>0</v>
      </c>
      <c r="T28" s="37">
        <f>SUMPRODUCT(LTA!J28:AN28,LTA!J$101:AN$101,LTA!J$104:AN$104)</f>
        <v>31.67</v>
      </c>
      <c r="U28" s="37">
        <f>SUMPRODUCT(LTA!J28:AN28,LTA!J$102:AN$102,LTA!J$104:AN$104)</f>
        <v>115.21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-287</v>
      </c>
      <c r="AA28" s="75">
        <f>STOA!I28</f>
        <v>0</v>
      </c>
      <c r="AB28" s="75">
        <f>-STOA!O28</f>
        <v>-100</v>
      </c>
      <c r="AC28">
        <f t="shared" si="0"/>
        <v>11.4712484512043</v>
      </c>
      <c r="AD28">
        <f t="shared" si="1"/>
        <v>576.87522912882343</v>
      </c>
      <c r="AE28">
        <f>'IDT-1'!C28</f>
        <v>0</v>
      </c>
      <c r="AF28" s="24"/>
      <c r="AG28">
        <f t="shared" si="2"/>
        <v>576.87522912882343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6.0424699999999998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45.587856403987217</v>
      </c>
      <c r="J29">
        <f>Bawana_RLNG!Q29</f>
        <v>0</v>
      </c>
      <c r="K29">
        <f>Bawana_Spot!Q29</f>
        <v>0</v>
      </c>
      <c r="L29">
        <f>TWOMCL!P29</f>
        <v>0.52663896687254363</v>
      </c>
      <c r="M29">
        <f>EDWPCL!T29</f>
        <v>0</v>
      </c>
      <c r="N29">
        <f>'MSW BWN'!T29</f>
        <v>4.4740799999999989</v>
      </c>
      <c r="O29">
        <f>BYPL_ISGS_exbus!DM29</f>
        <v>722.24100550317519</v>
      </c>
      <c r="P29" s="36">
        <v>32.94</v>
      </c>
      <c r="Q29" s="36">
        <v>22.12</v>
      </c>
      <c r="R29" s="38">
        <v>3.67</v>
      </c>
      <c r="S29" s="38">
        <v>0</v>
      </c>
      <c r="T29" s="37">
        <f>SUMPRODUCT(LTA!J29:AN29,LTA!J$101:AN$101,LTA!J$104:AN$104)</f>
        <v>30.33</v>
      </c>
      <c r="U29" s="37">
        <f>SUMPRODUCT(LTA!J29:AN29,LTA!J$102:AN$102,LTA!J$104:AN$104)</f>
        <v>114.71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-165</v>
      </c>
      <c r="AA29" s="75">
        <f>STOA!I29</f>
        <v>0</v>
      </c>
      <c r="AB29" s="75">
        <f>-STOA!O29</f>
        <v>-100</v>
      </c>
      <c r="AC29">
        <f t="shared" si="0"/>
        <v>10.499050024437494</v>
      </c>
      <c r="AD29">
        <f t="shared" si="1"/>
        <v>707.14300084959746</v>
      </c>
      <c r="AE29">
        <f>'IDT-1'!C29</f>
        <v>-74</v>
      </c>
      <c r="AF29" s="24"/>
      <c r="AG29">
        <f t="shared" si="2"/>
        <v>633.14300084959746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6.0424699999999998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45.587856403987217</v>
      </c>
      <c r="J30">
        <f>Bawana_RLNG!Q30</f>
        <v>0</v>
      </c>
      <c r="K30">
        <f>Bawana_Spot!Q30</f>
        <v>0</v>
      </c>
      <c r="L30">
        <f>TWOMCL!P30</f>
        <v>0.59318135878719824</v>
      </c>
      <c r="M30">
        <f>EDWPCL!T30</f>
        <v>0</v>
      </c>
      <c r="N30">
        <f>'MSW BWN'!T30</f>
        <v>4.4415759999999986</v>
      </c>
      <c r="O30">
        <f>BYPL_ISGS_exbus!DM30</f>
        <v>714.82978526598993</v>
      </c>
      <c r="P30" s="36">
        <v>32.94</v>
      </c>
      <c r="Q30" s="36">
        <v>22.12</v>
      </c>
      <c r="R30" s="38">
        <v>8.5399999999999991</v>
      </c>
      <c r="S30" s="38">
        <v>0</v>
      </c>
      <c r="T30" s="37">
        <f>SUMPRODUCT(LTA!J30:AN30,LTA!J$101:AN$101,LTA!J$104:AN$104)</f>
        <v>30.200000000000003</v>
      </c>
      <c r="U30" s="37">
        <f>SUMPRODUCT(LTA!J30:AN30,LTA!J$102:AN$102,LTA!J$104:AN$104)</f>
        <v>113.55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-136</v>
      </c>
      <c r="AA30" s="75">
        <f>STOA!I30</f>
        <v>0</v>
      </c>
      <c r="AB30" s="75">
        <f>-STOA!O30</f>
        <v>-100</v>
      </c>
      <c r="AC30">
        <f t="shared" si="0"/>
        <v>10.221490122915441</v>
      </c>
      <c r="AD30">
        <f t="shared" si="1"/>
        <v>732.62337890584877</v>
      </c>
      <c r="AE30">
        <f>'IDT-1'!C30</f>
        <v>-58.423999999999999</v>
      </c>
      <c r="AF30" s="24"/>
      <c r="AG30">
        <f t="shared" si="2"/>
        <v>674.19937890584879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6.0424699999999998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0.54713531723750708</v>
      </c>
      <c r="M31">
        <f>EDWPCL!T31</f>
        <v>0</v>
      </c>
      <c r="N31">
        <f>'MSW BWN'!T31</f>
        <v>4.3268559999999994</v>
      </c>
      <c r="O31">
        <f>BYPL_ISGS_exbus!DM31</f>
        <v>715.15969671759569</v>
      </c>
      <c r="P31" s="36">
        <v>32.94</v>
      </c>
      <c r="Q31" s="36">
        <v>22.12</v>
      </c>
      <c r="R31" s="38">
        <v>15.802672982574862</v>
      </c>
      <c r="S31" s="38">
        <v>0</v>
      </c>
      <c r="T31" s="37">
        <f>SUMPRODUCT(LTA!J31:AN31,LTA!J$101:AN$101,LTA!J$104:AN$104)</f>
        <v>29.979999999999997</v>
      </c>
      <c r="U31" s="37">
        <f>SUMPRODUCT(LTA!J31:AN31,LTA!J$102:AN$102,LTA!J$104:AN$104)</f>
        <v>112.55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-81</v>
      </c>
      <c r="AA31" s="75">
        <f>STOA!I31</f>
        <v>0</v>
      </c>
      <c r="AB31" s="75">
        <f>-STOA!O31</f>
        <v>-100</v>
      </c>
      <c r="AC31">
        <f t="shared" si="0"/>
        <v>9.807755722544643</v>
      </c>
      <c r="AD31">
        <f t="shared" si="1"/>
        <v>794.2489316988507</v>
      </c>
      <c r="AE31">
        <f>'IDT-1'!C31</f>
        <v>-88.95</v>
      </c>
      <c r="AF31" s="24"/>
      <c r="AG31">
        <f t="shared" si="2"/>
        <v>705.29893169885065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6.0424699999999998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0.5478090960134756</v>
      </c>
      <c r="M32">
        <f>EDWPCL!T32</f>
        <v>0</v>
      </c>
      <c r="N32">
        <f>'MSW BWN'!T32</f>
        <v>4.3918639999999991</v>
      </c>
      <c r="O32">
        <f>BYPL_ISGS_exbus!DM32</f>
        <v>698.83098606621866</v>
      </c>
      <c r="P32" s="36">
        <v>32.94</v>
      </c>
      <c r="Q32" s="36">
        <v>22.12</v>
      </c>
      <c r="R32" s="38">
        <v>24.45</v>
      </c>
      <c r="S32" s="38">
        <v>0</v>
      </c>
      <c r="T32" s="37">
        <f>SUMPRODUCT(LTA!J32:AN32,LTA!J$101:AN$101,LTA!J$104:AN$104)</f>
        <v>37.019999999999996</v>
      </c>
      <c r="U32" s="37">
        <f>SUMPRODUCT(LTA!J32:AN32,LTA!J$102:AN$102,LTA!J$104:AN$104)</f>
        <v>110.55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-56</v>
      </c>
      <c r="AA32" s="75">
        <f>STOA!I32</f>
        <v>0</v>
      </c>
      <c r="AB32" s="75">
        <f>-STOA!O32</f>
        <v>-100</v>
      </c>
      <c r="AC32">
        <f t="shared" si="0"/>
        <v>9.5743408838389357</v>
      </c>
      <c r="AD32">
        <f t="shared" si="1"/>
        <v>816.90664468238049</v>
      </c>
      <c r="AE32">
        <f>'IDT-1'!C32</f>
        <v>-111.14</v>
      </c>
      <c r="AF32" s="24"/>
      <c r="AG32">
        <f t="shared" si="2"/>
        <v>705.7666446823805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6.0424699999999998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0.58823582257158902</v>
      </c>
      <c r="M33">
        <f>EDWPCL!T33</f>
        <v>0</v>
      </c>
      <c r="N33">
        <f>'MSW BWN'!T33</f>
        <v>4.4970239999999988</v>
      </c>
      <c r="O33">
        <f>BYPL_ISGS_exbus!DM33</f>
        <v>682.40551575095901</v>
      </c>
      <c r="P33" s="36">
        <v>32.94</v>
      </c>
      <c r="Q33" s="36">
        <v>22.12</v>
      </c>
      <c r="R33" s="38">
        <v>24.45</v>
      </c>
      <c r="S33" s="38">
        <v>0</v>
      </c>
      <c r="T33" s="37">
        <f>SUMPRODUCT(LTA!J33:AN33,LTA!J$101:AN$101,LTA!J$104:AN$104)</f>
        <v>45.42</v>
      </c>
      <c r="U33" s="37">
        <f>SUMPRODUCT(LTA!J33:AN33,LTA!J$102:AN$102,LTA!J$104:AN$104)</f>
        <v>109.21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-45</v>
      </c>
      <c r="AA33" s="75">
        <f>STOA!I33</f>
        <v>0</v>
      </c>
      <c r="AB33" s="75">
        <f>-STOA!O33</f>
        <v>-100</v>
      </c>
      <c r="AC33">
        <f t="shared" si="0"/>
        <v>9.403711126720065</v>
      </c>
      <c r="AD33">
        <f t="shared" si="1"/>
        <v>818.85739085079786</v>
      </c>
      <c r="AE33">
        <f>'IDT-1'!C33</f>
        <v>-110.197</v>
      </c>
      <c r="AF33" s="24"/>
      <c r="AG33">
        <f t="shared" si="2"/>
        <v>708.66039085079785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6.0424699999999998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0.61267902481104974</v>
      </c>
      <c r="M34">
        <f>EDWPCL!T34</f>
        <v>0</v>
      </c>
      <c r="N34">
        <f>'MSW BWN'!T34</f>
        <v>4.4970239999999988</v>
      </c>
      <c r="O34">
        <f>BYPL_ISGS_exbus!DM34</f>
        <v>709.5479307703506</v>
      </c>
      <c r="P34" s="36">
        <v>32.94</v>
      </c>
      <c r="Q34" s="36">
        <v>22.12</v>
      </c>
      <c r="R34" s="38">
        <v>24.45</v>
      </c>
      <c r="S34" s="38">
        <v>0</v>
      </c>
      <c r="T34" s="37">
        <f>SUMPRODUCT(LTA!J34:AN34,LTA!J$101:AN$101,LTA!J$104:AN$104)</f>
        <v>61.760000000000005</v>
      </c>
      <c r="U34" s="37">
        <f>SUMPRODUCT(LTA!J34:AN34,LTA!J$102:AN$102,LTA!J$104:AN$104)</f>
        <v>108.21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-100</v>
      </c>
      <c r="AC34">
        <f t="shared" si="0"/>
        <v>9.3795666381617568</v>
      </c>
      <c r="AD34">
        <f t="shared" si="1"/>
        <v>906.38839356098708</v>
      </c>
      <c r="AE34">
        <f>'IDT-1'!C34</f>
        <v>-186</v>
      </c>
      <c r="AF34" s="24"/>
      <c r="AG34">
        <f t="shared" si="2"/>
        <v>720.38839356098708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6.0424699999999998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0.59439416058394168</v>
      </c>
      <c r="M35">
        <f>EDWPCL!T35</f>
        <v>0</v>
      </c>
      <c r="N35">
        <f>'MSW BWN'!T35</f>
        <v>4.4922439999999986</v>
      </c>
      <c r="O35">
        <f>BYPL_ISGS_exbus!DM35</f>
        <v>677.16277908448626</v>
      </c>
      <c r="P35" s="36">
        <v>32.94</v>
      </c>
      <c r="Q35" s="36">
        <v>22.12</v>
      </c>
      <c r="R35" s="38">
        <v>24.45</v>
      </c>
      <c r="S35" s="38">
        <v>0</v>
      </c>
      <c r="T35" s="37">
        <f>SUMPRODUCT(LTA!J35:AN35,LTA!J$101:AN$101,LTA!J$104:AN$104)</f>
        <v>75.430000000000007</v>
      </c>
      <c r="U35" s="37">
        <f>SUMPRODUCT(LTA!J35:AN35,LTA!J$102:AN$102,LTA!J$104:AN$104)</f>
        <v>107.21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</v>
      </c>
      <c r="AA35" s="75">
        <f>STOA!I35</f>
        <v>0</v>
      </c>
      <c r="AB35" s="75">
        <f>-STOA!O35</f>
        <v>-100</v>
      </c>
      <c r="AC35">
        <f t="shared" si="0"/>
        <v>9.2561214077654341</v>
      </c>
      <c r="AD35">
        <f t="shared" si="1"/>
        <v>881.77362224129206</v>
      </c>
      <c r="AE35">
        <f>'IDT-1'!C35</f>
        <v>-173</v>
      </c>
      <c r="AF35" s="24"/>
      <c r="AG35">
        <f t="shared" si="2"/>
        <v>708.77362224129206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6.0424699999999998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0.60906906232453684</v>
      </c>
      <c r="M36">
        <f>EDWPCL!T36</f>
        <v>0</v>
      </c>
      <c r="N36">
        <f>'MSW BWN'!T36</f>
        <v>4.5983599999999987</v>
      </c>
      <c r="O36">
        <f>BYPL_ISGS_exbus!DM36</f>
        <v>669.04415869269837</v>
      </c>
      <c r="P36" s="36">
        <v>32.94</v>
      </c>
      <c r="Q36" s="36">
        <v>22.12</v>
      </c>
      <c r="R36" s="38">
        <v>24.45</v>
      </c>
      <c r="S36" s="38">
        <v>0</v>
      </c>
      <c r="T36" s="37">
        <f>SUMPRODUCT(LTA!J36:AN36,LTA!J$101:AN$101,LTA!J$104:AN$104)</f>
        <v>94.58</v>
      </c>
      <c r="U36" s="37">
        <f>SUMPRODUCT(LTA!J36:AN36,LTA!J$102:AN$102,LTA!J$104:AN$104)</f>
        <v>106.71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-57</v>
      </c>
      <c r="AA36" s="75">
        <f>STOA!I36</f>
        <v>0</v>
      </c>
      <c r="AB36" s="75">
        <f>-STOA!O36</f>
        <v>-100</v>
      </c>
      <c r="AC36">
        <f t="shared" si="0"/>
        <v>9.7860998417432672</v>
      </c>
      <c r="AD36">
        <f t="shared" si="1"/>
        <v>839.89581431726685</v>
      </c>
      <c r="AE36">
        <f>'IDT-1'!C36</f>
        <v>-139</v>
      </c>
      <c r="AF36" s="24"/>
      <c r="AG36">
        <f t="shared" si="2"/>
        <v>700.89581431726685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6.0424699999999998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0.61267902481104974</v>
      </c>
      <c r="M37">
        <f>EDWPCL!T37</f>
        <v>0</v>
      </c>
      <c r="N37">
        <f>'MSW BWN'!T37</f>
        <v>4.4970239999999988</v>
      </c>
      <c r="O37">
        <f>BYPL_ISGS_exbus!DM37</f>
        <v>660.24041316618673</v>
      </c>
      <c r="P37" s="36">
        <v>32.94</v>
      </c>
      <c r="Q37" s="36">
        <v>22.12</v>
      </c>
      <c r="R37" s="38">
        <v>24.45</v>
      </c>
      <c r="S37" s="38">
        <v>0</v>
      </c>
      <c r="T37" s="37">
        <f>SUMPRODUCT(LTA!J37:AN37,LTA!J$101:AN$101,LTA!J$104:AN$104)</f>
        <v>117.32</v>
      </c>
      <c r="U37" s="37">
        <f>SUMPRODUCT(LTA!J37:AN37,LTA!J$102:AN$102,LTA!J$104:AN$104)</f>
        <v>110.71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-142</v>
      </c>
      <c r="AA37" s="75">
        <f>STOA!I37</f>
        <v>0</v>
      </c>
      <c r="AB37" s="75">
        <f>-STOA!O37</f>
        <v>-100</v>
      </c>
      <c r="AC37">
        <f t="shared" si="0"/>
        <v>10.655991887221029</v>
      </c>
      <c r="AD37">
        <f t="shared" si="1"/>
        <v>771.86445070776404</v>
      </c>
      <c r="AE37">
        <f>'IDT-1'!C37</f>
        <v>-73</v>
      </c>
      <c r="AF37" s="24"/>
      <c r="AG37">
        <f t="shared" si="2"/>
        <v>698.86445070776404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6.0424699999999998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4.7035199999999993</v>
      </c>
      <c r="O38">
        <f>BYPL_ISGS_exbus!DM38</f>
        <v>653.36050152848804</v>
      </c>
      <c r="P38" s="36">
        <v>32.94</v>
      </c>
      <c r="Q38" s="36">
        <v>22.12</v>
      </c>
      <c r="R38" s="38">
        <v>24.45</v>
      </c>
      <c r="S38" s="38">
        <v>0</v>
      </c>
      <c r="T38" s="37">
        <f>SUMPRODUCT(LTA!J38:AN38,LTA!J$101:AN$101,LTA!J$104:AN$104)</f>
        <v>137.31</v>
      </c>
      <c r="U38" s="37">
        <f>SUMPRODUCT(LTA!J38:AN38,LTA!J$102:AN$102,LTA!J$104:AN$104)</f>
        <v>110.39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-201.67</v>
      </c>
      <c r="AA38" s="75">
        <f>STOA!I38</f>
        <v>0</v>
      </c>
      <c r="AB38" s="75">
        <f>-STOA!O38</f>
        <v>-100</v>
      </c>
      <c r="AC38">
        <f t="shared" si="0"/>
        <v>11.27063717730849</v>
      </c>
      <c r="AD38">
        <f t="shared" si="1"/>
        <v>724.57638977997817</v>
      </c>
      <c r="AE38">
        <f>'IDT-1'!C38</f>
        <v>-25</v>
      </c>
      <c r="AF38" s="24"/>
      <c r="AG38">
        <f t="shared" si="2"/>
        <v>699.57638977997817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6.0424699999999998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0.61267902481104974</v>
      </c>
      <c r="M39">
        <f>EDWPCL!T39</f>
        <v>0</v>
      </c>
      <c r="N39">
        <f>'MSW BWN'!T39</f>
        <v>4.5065839999999993</v>
      </c>
      <c r="O39">
        <f>BYPL_ISGS_exbus!DM39</f>
        <v>639.25188952770679</v>
      </c>
      <c r="P39" s="36">
        <v>32.94</v>
      </c>
      <c r="Q39" s="36">
        <v>22.12</v>
      </c>
      <c r="R39" s="38">
        <v>24.45</v>
      </c>
      <c r="S39" s="38">
        <v>0</v>
      </c>
      <c r="T39" s="37">
        <f>SUMPRODUCT(LTA!J39:AN39,LTA!J$101:AN$101,LTA!J$104:AN$104)</f>
        <v>155.38</v>
      </c>
      <c r="U39" s="37">
        <f>SUMPRODUCT(LTA!J39:AN39,LTA!J$102:AN$102,LTA!J$104:AN$104)</f>
        <v>109.89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-221.55</v>
      </c>
      <c r="AA39" s="75">
        <f>STOA!I39</f>
        <v>0</v>
      </c>
      <c r="AB39" s="75">
        <f>-STOA!O39</f>
        <v>-100</v>
      </c>
      <c r="AC39">
        <f t="shared" si="0"/>
        <v>11.466465189672723</v>
      </c>
      <c r="AD39">
        <f t="shared" si="1"/>
        <v>707.76501376683257</v>
      </c>
      <c r="AE39">
        <f>'IDT-1'!C39</f>
        <v>0</v>
      </c>
      <c r="AF39" s="24"/>
      <c r="AG39">
        <f t="shared" si="2"/>
        <v>707.76501376683257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6.0424699999999998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0.61267902481104974</v>
      </c>
      <c r="M40">
        <f>EDWPCL!T40</f>
        <v>0</v>
      </c>
      <c r="N40">
        <f>'MSW BWN'!T40</f>
        <v>4.4788599999999983</v>
      </c>
      <c r="O40">
        <f>BYPL_ISGS_exbus!DM40</f>
        <v>639.25188952770679</v>
      </c>
      <c r="P40" s="36">
        <v>32.94</v>
      </c>
      <c r="Q40" s="36">
        <v>22.12</v>
      </c>
      <c r="R40" s="38">
        <v>24.45</v>
      </c>
      <c r="S40" s="38">
        <v>0</v>
      </c>
      <c r="T40" s="37">
        <f>SUMPRODUCT(LTA!J40:AN40,LTA!J$101:AN$101,LTA!J$104:AN$104)</f>
        <v>172.05</v>
      </c>
      <c r="U40" s="37">
        <f>SUMPRODUCT(LTA!J40:AN40,LTA!J$102:AN$102,LTA!J$104:AN$104)</f>
        <v>109.05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-231.57</v>
      </c>
      <c r="AA40" s="75">
        <f>STOA!I40</f>
        <v>0</v>
      </c>
      <c r="AB40" s="75">
        <f>-STOA!O40</f>
        <v>-100</v>
      </c>
      <c r="AC40">
        <f t="shared" si="0"/>
        <v>11.679147314682618</v>
      </c>
      <c r="AD40">
        <f t="shared" si="1"/>
        <v>712.74675123783538</v>
      </c>
      <c r="AE40">
        <f>'IDT-1'!C40</f>
        <v>0</v>
      </c>
      <c r="AF40" s="24"/>
      <c r="AG40">
        <f t="shared" si="2"/>
        <v>712.74675123783538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6.0424699999999998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0.61267902481104974</v>
      </c>
      <c r="M41">
        <f>EDWPCL!T41</f>
        <v>0</v>
      </c>
      <c r="N41">
        <f>'MSW BWN'!T41</f>
        <v>4.3497999999999992</v>
      </c>
      <c r="O41">
        <f>BYPL_ISGS_exbus!DM41</f>
        <v>626.86873447477603</v>
      </c>
      <c r="P41" s="36">
        <v>32.94</v>
      </c>
      <c r="Q41" s="36">
        <v>22.12</v>
      </c>
      <c r="R41" s="38">
        <v>24.45</v>
      </c>
      <c r="S41" s="38">
        <v>0</v>
      </c>
      <c r="T41" s="37">
        <f>SUMPRODUCT(LTA!J41:AN41,LTA!J$101:AN$101,LTA!J$104:AN$104)</f>
        <v>192.45</v>
      </c>
      <c r="U41" s="37">
        <f>SUMPRODUCT(LTA!J41:AN41,LTA!J$102:AN$102,LTA!J$104:AN$104)</f>
        <v>110.89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-232</v>
      </c>
      <c r="AA41" s="75">
        <f>STOA!I41</f>
        <v>0</v>
      </c>
      <c r="AB41" s="75">
        <f>-STOA!O41</f>
        <v>-100</v>
      </c>
      <c r="AC41">
        <f t="shared" si="0"/>
        <v>11.926707306059702</v>
      </c>
      <c r="AD41">
        <f t="shared" si="1"/>
        <v>741.10697619352743</v>
      </c>
      <c r="AE41">
        <f>'IDT-1'!C41</f>
        <v>0</v>
      </c>
      <c r="AF41" s="24"/>
      <c r="AG41">
        <f t="shared" si="2"/>
        <v>741.10697619352743</v>
      </c>
      <c r="AI41" s="34">
        <f>PXIL!I41</f>
        <v>0</v>
      </c>
      <c r="AJ41" s="34">
        <f>PXIL!O41</f>
        <v>0</v>
      </c>
      <c r="AK41" s="34">
        <f>RTM_IEX!I41</f>
        <v>19.309999999999999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6.0424699999999998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0.61267902481104974</v>
      </c>
      <c r="M42">
        <f>EDWPCL!T42</f>
        <v>0</v>
      </c>
      <c r="N42">
        <f>'MSW BWN'!T42</f>
        <v>4.3316359999999987</v>
      </c>
      <c r="O42">
        <f>BYPL_ISGS_exbus!DM42</f>
        <v>626.25870604878401</v>
      </c>
      <c r="P42" s="36">
        <v>32.94</v>
      </c>
      <c r="Q42" s="36">
        <v>22.12</v>
      </c>
      <c r="R42" s="38">
        <v>24.449999999999996</v>
      </c>
      <c r="S42" s="38">
        <v>0</v>
      </c>
      <c r="T42" s="37">
        <f>SUMPRODUCT(LTA!J42:AN42,LTA!J$101:AN$101,LTA!J$104:AN$104)</f>
        <v>206.68</v>
      </c>
      <c r="U42" s="37">
        <f>SUMPRODUCT(LTA!J42:AN42,LTA!J$102:AN$102,LTA!J$104:AN$104)</f>
        <v>110.71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-232</v>
      </c>
      <c r="AA42" s="75">
        <f>STOA!I42</f>
        <v>0</v>
      </c>
      <c r="AB42" s="75">
        <f>-STOA!O42</f>
        <v>-100</v>
      </c>
      <c r="AC42">
        <f t="shared" si="0"/>
        <v>12.03945048968137</v>
      </c>
      <c r="AD42">
        <f t="shared" si="1"/>
        <v>754.41604058391374</v>
      </c>
      <c r="AE42">
        <f>'IDT-1'!C42</f>
        <v>0</v>
      </c>
      <c r="AF42" s="24"/>
      <c r="AG42">
        <f t="shared" si="2"/>
        <v>754.41604058391374</v>
      </c>
      <c r="AI42" s="34">
        <f>PXIL!I42</f>
        <v>0</v>
      </c>
      <c r="AJ42" s="34">
        <f>PXIL!O42</f>
        <v>0</v>
      </c>
      <c r="AK42" s="34">
        <f>RTM_IEX!I42</f>
        <v>19.309999999999999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6.0424699999999998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4.4004679999999992</v>
      </c>
      <c r="O43">
        <f>BYPL_ISGS_exbus!DM43</f>
        <v>625.70707400283038</v>
      </c>
      <c r="P43" s="36">
        <v>32.94</v>
      </c>
      <c r="Q43" s="36">
        <v>22.12</v>
      </c>
      <c r="R43" s="38">
        <v>24.449999999999996</v>
      </c>
      <c r="S43" s="38">
        <v>0</v>
      </c>
      <c r="T43" s="37">
        <f>SUMPRODUCT(LTA!J43:AN43,LTA!J$101:AN$101,LTA!J$104:AN$104)</f>
        <v>220.32</v>
      </c>
      <c r="U43" s="37">
        <f>SUMPRODUCT(LTA!J43:AN43,LTA!J$102:AN$102,LTA!J$104:AN$104)</f>
        <v>110.55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-242</v>
      </c>
      <c r="AA43" s="75">
        <f>STOA!I43</f>
        <v>0</v>
      </c>
      <c r="AB43" s="75">
        <f>-STOA!O43</f>
        <v>-100</v>
      </c>
      <c r="AC43">
        <f t="shared" si="0"/>
        <v>12.192766546544247</v>
      </c>
      <c r="AD43">
        <f t="shared" si="1"/>
        <v>752.42992448109715</v>
      </c>
      <c r="AE43">
        <f>'IDT-1'!C43</f>
        <v>0</v>
      </c>
      <c r="AF43" s="24"/>
      <c r="AG43">
        <f t="shared" si="2"/>
        <v>752.42992448109715</v>
      </c>
      <c r="AI43" s="34">
        <f>PXIL!I43</f>
        <v>0</v>
      </c>
      <c r="AJ43" s="34">
        <f>PXIL!O43</f>
        <v>0</v>
      </c>
      <c r="AK43" s="34">
        <f>RTM_IEX!I43</f>
        <v>14.48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0.61267902481104974</v>
      </c>
      <c r="M44">
        <f>EDWPCL!T44</f>
        <v>0</v>
      </c>
      <c r="N44">
        <f>'MSW BWN'!T44</f>
        <v>4.364139999999999</v>
      </c>
      <c r="O44">
        <f>BYPL_ISGS_exbus!DM44</f>
        <v>625.71456513955354</v>
      </c>
      <c r="P44" s="36">
        <v>32.94</v>
      </c>
      <c r="Q44" s="36">
        <v>22.12</v>
      </c>
      <c r="R44" s="38">
        <v>24.449999999999996</v>
      </c>
      <c r="S44" s="38">
        <v>0</v>
      </c>
      <c r="T44" s="37">
        <f>SUMPRODUCT(LTA!J44:AN44,LTA!J$101:AN$101,LTA!J$104:AN$104)</f>
        <v>228.96</v>
      </c>
      <c r="U44" s="37">
        <f>SUMPRODUCT(LTA!J44:AN44,LTA!J$102:AN$102,LTA!J$104:AN$104)</f>
        <v>110.39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-247</v>
      </c>
      <c r="AA44" s="75">
        <f>STOA!I44</f>
        <v>0</v>
      </c>
      <c r="AB44" s="75">
        <f>-STOA!O44</f>
        <v>-100</v>
      </c>
      <c r="AC44">
        <f t="shared" si="0"/>
        <v>12.348251881517168</v>
      </c>
      <c r="AD44">
        <f t="shared" si="1"/>
        <v>760.74224228284743</v>
      </c>
      <c r="AE44">
        <f>'IDT-1'!C44</f>
        <v>0</v>
      </c>
      <c r="AF44" s="24"/>
      <c r="AG44">
        <f t="shared" si="2"/>
        <v>760.74224228284743</v>
      </c>
      <c r="AI44" s="34">
        <f>PXIL!I44</f>
        <v>0</v>
      </c>
      <c r="AJ44" s="34">
        <f>PXIL!O44</f>
        <v>0</v>
      </c>
      <c r="AK44" s="34">
        <f>RTM_IEX!I44</f>
        <v>19.309999999999999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44.998014209434714</v>
      </c>
      <c r="J45">
        <f>Bawana_RLNG!Q45</f>
        <v>0</v>
      </c>
      <c r="K45">
        <f>Bawana_Spot!Q45</f>
        <v>0</v>
      </c>
      <c r="L45">
        <f>TWOMCL!P45</f>
        <v>0.61267902481104974</v>
      </c>
      <c r="M45">
        <f>EDWPCL!T45</f>
        <v>0</v>
      </c>
      <c r="N45">
        <f>'MSW BWN'!T45</f>
        <v>4.364139999999999</v>
      </c>
      <c r="O45">
        <f>BYPL_ISGS_exbus!DM45</f>
        <v>629.12834368104086</v>
      </c>
      <c r="P45" s="36">
        <v>32.94</v>
      </c>
      <c r="Q45" s="36">
        <v>22.12</v>
      </c>
      <c r="R45" s="38">
        <v>24.449999999999996</v>
      </c>
      <c r="S45" s="38">
        <v>0</v>
      </c>
      <c r="T45" s="37">
        <f>SUMPRODUCT(LTA!J45:AN45,LTA!J$101:AN$101,LTA!J$104:AN$104)</f>
        <v>239.85</v>
      </c>
      <c r="U45" s="37">
        <f>SUMPRODUCT(LTA!J45:AN45,LTA!J$102:AN$102,LTA!J$104:AN$104)</f>
        <v>110.05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-242</v>
      </c>
      <c r="AA45" s="75">
        <f>STOA!I45</f>
        <v>0</v>
      </c>
      <c r="AB45" s="75">
        <f>-STOA!O45</f>
        <v>-100</v>
      </c>
      <c r="AC45">
        <f t="shared" si="0"/>
        <v>12.342115152000469</v>
      </c>
      <c r="AD45">
        <f t="shared" si="1"/>
        <v>770.06017176328623</v>
      </c>
      <c r="AE45">
        <f>'IDT-1'!C45</f>
        <v>0</v>
      </c>
      <c r="AF45" s="24"/>
      <c r="AG45">
        <f t="shared" si="2"/>
        <v>770.06017176328623</v>
      </c>
      <c r="AI45" s="34">
        <f>PXIL!I45</f>
        <v>0</v>
      </c>
      <c r="AJ45" s="34">
        <f>PXIL!O45</f>
        <v>0</v>
      </c>
      <c r="AK45" s="34">
        <f>RTM_IEX!I45</f>
        <v>9.66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44.998014209434714</v>
      </c>
      <c r="J46">
        <f>Bawana_RLNG!Q46</f>
        <v>0</v>
      </c>
      <c r="K46">
        <f>Bawana_Spot!Q46</f>
        <v>0</v>
      </c>
      <c r="L46">
        <f>TWOMCL!P46</f>
        <v>0.60819314991577766</v>
      </c>
      <c r="M46">
        <f>EDWPCL!T46</f>
        <v>0</v>
      </c>
      <c r="N46">
        <f>'MSW BWN'!T46</f>
        <v>4.3689199999999992</v>
      </c>
      <c r="O46">
        <f>BYPL_ISGS_exbus!DM46</f>
        <v>629.12834368104086</v>
      </c>
      <c r="P46" s="36">
        <v>32.94</v>
      </c>
      <c r="Q46" s="36">
        <v>22.12</v>
      </c>
      <c r="R46" s="38">
        <v>24.449999999999996</v>
      </c>
      <c r="S46" s="38">
        <v>0</v>
      </c>
      <c r="T46" s="37">
        <f>SUMPRODUCT(LTA!J46:AN46,LTA!J$101:AN$101,LTA!J$104:AN$104)</f>
        <v>244.2</v>
      </c>
      <c r="U46" s="37">
        <f>SUMPRODUCT(LTA!J46:AN46,LTA!J$102:AN$102,LTA!J$104:AN$104)</f>
        <v>109.71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-247</v>
      </c>
      <c r="AA46" s="75">
        <f>STOA!I46</f>
        <v>0</v>
      </c>
      <c r="AB46" s="75">
        <f>-STOA!O46</f>
        <v>-100</v>
      </c>
      <c r="AC46">
        <f t="shared" si="0"/>
        <v>12.418157411275793</v>
      </c>
      <c r="AD46">
        <f t="shared" si="1"/>
        <v>768.99442362911543</v>
      </c>
      <c r="AE46">
        <f>'IDT-1'!C46</f>
        <v>0</v>
      </c>
      <c r="AF46" s="24"/>
      <c r="AG46">
        <f t="shared" si="2"/>
        <v>768.99442362911543</v>
      </c>
      <c r="AI46" s="34">
        <f>PXIL!I46</f>
        <v>0</v>
      </c>
      <c r="AJ46" s="34">
        <f>PXIL!O46</f>
        <v>0</v>
      </c>
      <c r="AK46" s="34">
        <f>RTM_IEX!I46</f>
        <v>9.66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44.998014209434714</v>
      </c>
      <c r="J47">
        <f>Bawana_RLNG!Q47</f>
        <v>0</v>
      </c>
      <c r="K47">
        <f>Bawana_Spot!Q47</f>
        <v>0</v>
      </c>
      <c r="L47">
        <f>TWOMCL!P47</f>
        <v>0.60780235822571582</v>
      </c>
      <c r="M47">
        <f>EDWPCL!T47</f>
        <v>0</v>
      </c>
      <c r="N47">
        <f>'MSW BWN'!T47</f>
        <v>4.3000879999999997</v>
      </c>
      <c r="O47">
        <f>BYPL_ISGS_exbus!DM47</f>
        <v>629.12094459242633</v>
      </c>
      <c r="P47" s="36">
        <v>32.94</v>
      </c>
      <c r="Q47" s="36">
        <v>22.12</v>
      </c>
      <c r="R47" s="38">
        <v>24.449999999999996</v>
      </c>
      <c r="S47" s="38">
        <v>0</v>
      </c>
      <c r="T47" s="37">
        <f>SUMPRODUCT(LTA!J47:AN47,LTA!J$101:AN$101,LTA!J$104:AN$104)</f>
        <v>247.06</v>
      </c>
      <c r="U47" s="37">
        <f>SUMPRODUCT(LTA!J47:AN47,LTA!J$102:AN$102,LTA!J$104:AN$104)</f>
        <v>109.39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-241.73</v>
      </c>
      <c r="AA47" s="75">
        <f>STOA!I47</f>
        <v>0</v>
      </c>
      <c r="AB47" s="75">
        <f>-STOA!O47</f>
        <v>-100</v>
      </c>
      <c r="AC47">
        <f t="shared" si="0"/>
        <v>12.31306278627107</v>
      </c>
      <c r="AD47">
        <f t="shared" si="1"/>
        <v>767.17289637381577</v>
      </c>
      <c r="AE47">
        <f>'IDT-1'!C47</f>
        <v>0</v>
      </c>
      <c r="AF47" s="24"/>
      <c r="AG47">
        <f t="shared" si="2"/>
        <v>767.17289637381577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0.59977091521617076</v>
      </c>
      <c r="M48">
        <f>EDWPCL!T48</f>
        <v>0</v>
      </c>
      <c r="N48">
        <f>'MSW BWN'!T48</f>
        <v>4.285747999999999</v>
      </c>
      <c r="O48">
        <f>BYPL_ISGS_exbus!DM48</f>
        <v>629.12094459242633</v>
      </c>
      <c r="P48" s="36">
        <v>32.94</v>
      </c>
      <c r="Q48" s="36">
        <v>22.12</v>
      </c>
      <c r="R48" s="38">
        <v>24.449999999999996</v>
      </c>
      <c r="S48" s="38">
        <v>0</v>
      </c>
      <c r="T48" s="37">
        <f>SUMPRODUCT(LTA!J48:AN48,LTA!J$101:AN$101,LTA!J$104:AN$104)</f>
        <v>247.59</v>
      </c>
      <c r="U48" s="37">
        <f>SUMPRODUCT(LTA!J48:AN48,LTA!J$102:AN$102,LTA!J$104:AN$104)</f>
        <v>109.05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-246</v>
      </c>
      <c r="AA48" s="75">
        <f>STOA!I48</f>
        <v>0</v>
      </c>
      <c r="AB48" s="75">
        <f>-STOA!O48</f>
        <v>-100</v>
      </c>
      <c r="AC48">
        <f t="shared" si="0"/>
        <v>12.372499390275815</v>
      </c>
      <c r="AD48">
        <f t="shared" si="1"/>
        <v>765.61307411736675</v>
      </c>
      <c r="AE48">
        <f>'IDT-1'!C48</f>
        <v>0</v>
      </c>
      <c r="AF48" s="24"/>
      <c r="AG48">
        <f t="shared" si="2"/>
        <v>765.61307411736675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0.60999887703537337</v>
      </c>
      <c r="M49">
        <f>EDWPCL!T49</f>
        <v>0</v>
      </c>
      <c r="N49">
        <f>'MSW BWN'!T49</f>
        <v>4.2312559999999992</v>
      </c>
      <c r="O49">
        <f>BYPL_ISGS_exbus!DM49</f>
        <v>629.12094459242633</v>
      </c>
      <c r="P49" s="36">
        <v>32.94</v>
      </c>
      <c r="Q49" s="36">
        <v>22.12</v>
      </c>
      <c r="R49" s="38">
        <v>24.449999999999996</v>
      </c>
      <c r="S49" s="38">
        <v>0</v>
      </c>
      <c r="T49" s="37">
        <f>SUMPRODUCT(LTA!J49:AN49,LTA!J$101:AN$101,LTA!J$104:AN$104)</f>
        <v>247.85000000000002</v>
      </c>
      <c r="U49" s="37">
        <f>SUMPRODUCT(LTA!J49:AN49,LTA!J$102:AN$102,LTA!J$104:AN$104)</f>
        <v>108.71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-246.61</v>
      </c>
      <c r="AA49" s="75">
        <f>STOA!I49</f>
        <v>0</v>
      </c>
      <c r="AB49" s="75">
        <f>-STOA!O49</f>
        <v>-100</v>
      </c>
      <c r="AC49">
        <f t="shared" si="0"/>
        <v>12.376622978567276</v>
      </c>
      <c r="AD49">
        <f t="shared" si="1"/>
        <v>764.87468649089442</v>
      </c>
      <c r="AE49">
        <f>'IDT-1'!C49</f>
        <v>0</v>
      </c>
      <c r="AF49" s="24"/>
      <c r="AG49">
        <f t="shared" si="2"/>
        <v>764.87468649089442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0.51849971925884331</v>
      </c>
      <c r="M50">
        <f>EDWPCL!T50</f>
        <v>0</v>
      </c>
      <c r="N50">
        <f>'MSW BWN'!T50</f>
        <v>4.0056399999999996</v>
      </c>
      <c r="O50">
        <f>BYPL_ISGS_exbus!DM50</f>
        <v>629.12786206745818</v>
      </c>
      <c r="P50" s="36">
        <v>32.94</v>
      </c>
      <c r="Q50" s="36">
        <v>22.12</v>
      </c>
      <c r="R50" s="38">
        <v>24.449999999999996</v>
      </c>
      <c r="S50" s="38">
        <v>0</v>
      </c>
      <c r="T50" s="37">
        <f>SUMPRODUCT(LTA!J50:AN50,LTA!J$101:AN$101,LTA!J$104:AN$104)</f>
        <v>248.72</v>
      </c>
      <c r="U50" s="37">
        <f>SUMPRODUCT(LTA!J50:AN50,LTA!J$102:AN$102,LTA!J$104:AN$104)</f>
        <v>108.39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-251</v>
      </c>
      <c r="AA50" s="75">
        <f>STOA!I50</f>
        <v>0</v>
      </c>
      <c r="AB50" s="75">
        <f>-STOA!O50</f>
        <v>-100</v>
      </c>
      <c r="AC50">
        <f t="shared" si="0"/>
        <v>12.415825700444486</v>
      </c>
      <c r="AD50">
        <f t="shared" si="1"/>
        <v>760.68528608627275</v>
      </c>
      <c r="AE50">
        <f>'IDT-1'!C50</f>
        <v>0</v>
      </c>
      <c r="AF50" s="24"/>
      <c r="AG50">
        <f t="shared" si="2"/>
        <v>760.68528608627275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0.56523301516002245</v>
      </c>
      <c r="M51">
        <f>EDWPCL!T51</f>
        <v>0</v>
      </c>
      <c r="N51">
        <f>'MSW BWN'!T51</f>
        <v>4.1528639999999992</v>
      </c>
      <c r="O51">
        <f>BYPL_ISGS_exbus!DM51</f>
        <v>621.13805229572085</v>
      </c>
      <c r="P51" s="36">
        <v>32.83</v>
      </c>
      <c r="Q51" s="36">
        <v>11.589999999999998</v>
      </c>
      <c r="R51" s="38">
        <v>24.449999999999996</v>
      </c>
      <c r="S51" s="38">
        <v>0</v>
      </c>
      <c r="T51" s="37">
        <f>SUMPRODUCT(LTA!J51:AN51,LTA!J$101:AN$101,LTA!J$104:AN$104)</f>
        <v>255.46</v>
      </c>
      <c r="U51" s="37">
        <f>SUMPRODUCT(LTA!J51:AN51,LTA!J$102:AN$102,LTA!J$104:AN$104)</f>
        <v>98.56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-211</v>
      </c>
      <c r="AA51" s="75">
        <f>STOA!I51</f>
        <v>0</v>
      </c>
      <c r="AB51" s="75">
        <f>-STOA!O51</f>
        <v>-100</v>
      </c>
      <c r="AC51">
        <f t="shared" si="0"/>
        <v>12.065585385149681</v>
      </c>
      <c r="AD51">
        <f t="shared" si="1"/>
        <v>759.50967392573125</v>
      </c>
      <c r="AE51">
        <f>'IDT-1'!C51</f>
        <v>0</v>
      </c>
      <c r="AF51" s="24"/>
      <c r="AG51">
        <f t="shared" si="2"/>
        <v>759.50967392573125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0.54787647389107241</v>
      </c>
      <c r="M52">
        <f>EDWPCL!T52</f>
        <v>0</v>
      </c>
      <c r="N52">
        <f>'MSW BWN'!T52</f>
        <v>4.2083119999999994</v>
      </c>
      <c r="O52">
        <f>BYPL_ISGS_exbus!DM52</f>
        <v>619.32809263967943</v>
      </c>
      <c r="P52" s="36">
        <v>32.83</v>
      </c>
      <c r="Q52" s="36">
        <v>11.589999999999998</v>
      </c>
      <c r="R52" s="38">
        <v>24.449999999999996</v>
      </c>
      <c r="S52" s="38">
        <v>0</v>
      </c>
      <c r="T52" s="37">
        <f>SUMPRODUCT(LTA!J52:AN52,LTA!J$101:AN$101,LTA!J$104:AN$104)</f>
        <v>256.72000000000003</v>
      </c>
      <c r="U52" s="37">
        <f>SUMPRODUCT(LTA!J52:AN52,LTA!J$102:AN$102,LTA!J$104:AN$104)</f>
        <v>98.240000000000009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-211</v>
      </c>
      <c r="AA52" s="75">
        <f>STOA!I52</f>
        <v>0</v>
      </c>
      <c r="AB52" s="75">
        <f>-STOA!O52</f>
        <v>-100</v>
      </c>
      <c r="AC52">
        <f t="shared" si="0"/>
        <v>11.973886115043383</v>
      </c>
      <c r="AD52">
        <f t="shared" si="1"/>
        <v>768.76950499852728</v>
      </c>
      <c r="AE52">
        <f>'IDT-1'!C52</f>
        <v>0</v>
      </c>
      <c r="AF52" s="24"/>
      <c r="AG52">
        <f t="shared" si="2"/>
        <v>768.76950499852728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0.59066142616507578</v>
      </c>
      <c r="M53">
        <f>EDWPCL!T53</f>
        <v>0</v>
      </c>
      <c r="N53">
        <f>'MSW BWN'!T53</f>
        <v>4.3086919999999989</v>
      </c>
      <c r="O53">
        <f>BYPL_ISGS_exbus!DM53</f>
        <v>620.77114497143634</v>
      </c>
      <c r="P53" s="36">
        <v>32.83</v>
      </c>
      <c r="Q53" s="36">
        <v>11.589999999999998</v>
      </c>
      <c r="R53" s="38">
        <v>24.449999999999996</v>
      </c>
      <c r="S53" s="38">
        <v>0</v>
      </c>
      <c r="T53" s="37">
        <f>SUMPRODUCT(LTA!J53:AN53,LTA!J$101:AN$101,LTA!J$104:AN$104)</f>
        <v>265.38</v>
      </c>
      <c r="U53" s="37">
        <f>SUMPRODUCT(LTA!J53:AN53,LTA!J$102:AN$102,LTA!J$104:AN$104)</f>
        <v>80.92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-201</v>
      </c>
      <c r="AA53" s="75">
        <f>STOA!I53</f>
        <v>0</v>
      </c>
      <c r="AB53" s="75">
        <f>-STOA!O53</f>
        <v>-100</v>
      </c>
      <c r="AC53">
        <f t="shared" si="0"/>
        <v>11.905995182504354</v>
      </c>
      <c r="AD53">
        <f t="shared" si="1"/>
        <v>762.76361321509705</v>
      </c>
      <c r="AE53">
        <f>'IDT-1'!C53</f>
        <v>0</v>
      </c>
      <c r="AF53" s="24"/>
      <c r="AG53">
        <f t="shared" si="2"/>
        <v>762.76361321509705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-19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0.56313082537900061</v>
      </c>
      <c r="M54">
        <f>EDWPCL!T54</f>
        <v>0</v>
      </c>
      <c r="N54">
        <f>'MSW BWN'!T54</f>
        <v>4.1346999999999987</v>
      </c>
      <c r="O54">
        <f>BYPL_ISGS_exbus!DM54</f>
        <v>617.54148909896276</v>
      </c>
      <c r="P54" s="36">
        <v>32.83</v>
      </c>
      <c r="Q54" s="36">
        <v>11.59</v>
      </c>
      <c r="R54" s="38">
        <v>24.449999999999996</v>
      </c>
      <c r="S54" s="38">
        <v>0</v>
      </c>
      <c r="T54" s="37">
        <f>SUMPRODUCT(LTA!J54:AN54,LTA!J$101:AN$101,LTA!J$104:AN$104)</f>
        <v>264.75</v>
      </c>
      <c r="U54" s="37">
        <f>SUMPRODUCT(LTA!J54:AN54,LTA!J$102:AN$102,LTA!J$104:AN$104)</f>
        <v>75.759999999999991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-211</v>
      </c>
      <c r="AA54" s="75">
        <f>STOA!I54</f>
        <v>0</v>
      </c>
      <c r="AB54" s="75">
        <f>-STOA!O54</f>
        <v>-100</v>
      </c>
      <c r="AC54">
        <f t="shared" si="0"/>
        <v>11.921720018302752</v>
      </c>
      <c r="AD54">
        <f t="shared" si="1"/>
        <v>742.52670990603906</v>
      </c>
      <c r="AE54">
        <f>'IDT-1'!C54</f>
        <v>0</v>
      </c>
      <c r="AF54" s="24"/>
      <c r="AG54">
        <f t="shared" si="2"/>
        <v>742.52670990603906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0.48745199326221234</v>
      </c>
      <c r="M55">
        <f>EDWPCL!T55</f>
        <v>0</v>
      </c>
      <c r="N55">
        <f>'MSW BWN'!T55</f>
        <v>4.3870839999999998</v>
      </c>
      <c r="O55">
        <f>BYPL_ISGS_exbus!DM55</f>
        <v>616.18623657335161</v>
      </c>
      <c r="P55" s="36">
        <v>27.04</v>
      </c>
      <c r="Q55" s="36">
        <v>11.59</v>
      </c>
      <c r="R55" s="38">
        <v>24.449999999999996</v>
      </c>
      <c r="S55" s="38">
        <v>0</v>
      </c>
      <c r="T55" s="37">
        <f>SUMPRODUCT(LTA!J55:AN55,LTA!J$101:AN$101,LTA!J$104:AN$104)</f>
        <v>264.01</v>
      </c>
      <c r="U55" s="37">
        <f>SUMPRODUCT(LTA!J55:AN55,LTA!J$102:AN$102,LTA!J$104:AN$104)</f>
        <v>68.66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-231</v>
      </c>
      <c r="AA55" s="75">
        <f>STOA!I55</f>
        <v>0</v>
      </c>
      <c r="AB55" s="75">
        <f>-STOA!O55</f>
        <v>-100</v>
      </c>
      <c r="AC55">
        <f t="shared" si="0"/>
        <v>11.966751374995619</v>
      </c>
      <c r="AD55">
        <f t="shared" si="1"/>
        <v>707.67313119161815</v>
      </c>
      <c r="AE55">
        <f>'IDT-1'!C55</f>
        <v>0</v>
      </c>
      <c r="AF55" s="24"/>
      <c r="AG55">
        <f t="shared" si="2"/>
        <v>707.67313119161815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0.49666928691746204</v>
      </c>
      <c r="M56">
        <f>EDWPCL!T56</f>
        <v>0</v>
      </c>
      <c r="N56">
        <f>'MSW BWN'!T56</f>
        <v>4.2446399999999995</v>
      </c>
      <c r="O56">
        <f>BYPL_ISGS_exbus!DM56</f>
        <v>613.45450014453127</v>
      </c>
      <c r="P56" s="36">
        <v>28</v>
      </c>
      <c r="Q56" s="36">
        <v>11.59</v>
      </c>
      <c r="R56" s="38">
        <v>24.449999999999996</v>
      </c>
      <c r="S56" s="38">
        <v>0</v>
      </c>
      <c r="T56" s="37">
        <f>SUMPRODUCT(LTA!J56:AN56,LTA!J$101:AN$101,LTA!J$104:AN$104)</f>
        <v>264.31</v>
      </c>
      <c r="U56" s="37">
        <f>SUMPRODUCT(LTA!J56:AN56,LTA!J$102:AN$102,LTA!J$104:AN$104)</f>
        <v>68.34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-251</v>
      </c>
      <c r="AA56" s="75">
        <f>STOA!I56</f>
        <v>0</v>
      </c>
      <c r="AB56" s="75">
        <f>-STOA!O56</f>
        <v>-100</v>
      </c>
      <c r="AC56">
        <f t="shared" si="0"/>
        <v>12.069177892808678</v>
      </c>
      <c r="AD56">
        <f t="shared" si="1"/>
        <v>691.64574153864021</v>
      </c>
      <c r="AE56">
        <f>'IDT-1'!C56</f>
        <v>0</v>
      </c>
      <c r="AF56" s="24"/>
      <c r="AG56">
        <f t="shared" si="2"/>
        <v>691.64574153864021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-14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0.47032453677709152</v>
      </c>
      <c r="M57">
        <f>EDWPCL!T57</f>
        <v>0</v>
      </c>
      <c r="N57">
        <f>'MSW BWN'!T57</f>
        <v>4.1528639999999992</v>
      </c>
      <c r="O57">
        <f>BYPL_ISGS_exbus!DM57</f>
        <v>611.40209415450306</v>
      </c>
      <c r="P57" s="36">
        <v>27.03</v>
      </c>
      <c r="Q57" s="36">
        <v>11.59</v>
      </c>
      <c r="R57" s="38">
        <v>24.449999999999996</v>
      </c>
      <c r="S57" s="38">
        <v>0</v>
      </c>
      <c r="T57" s="37">
        <f>SUMPRODUCT(LTA!J57:AN57,LTA!J$101:AN$101,LTA!J$104:AN$104)</f>
        <v>257.67</v>
      </c>
      <c r="U57" s="37">
        <f>SUMPRODUCT(LTA!J57:AN57,LTA!J$102:AN$102,LTA!J$104:AN$104)</f>
        <v>68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-261</v>
      </c>
      <c r="AA57" s="75">
        <f>STOA!I57</f>
        <v>0</v>
      </c>
      <c r="AB57" s="75">
        <f>-STOA!O57</f>
        <v>-100</v>
      </c>
      <c r="AC57">
        <f t="shared" si="0"/>
        <v>12.034992414540598</v>
      </c>
      <c r="AD57">
        <f t="shared" si="1"/>
        <v>675.55940027673967</v>
      </c>
      <c r="AE57">
        <f>'IDT-1'!C57</f>
        <v>0</v>
      </c>
      <c r="AF57" s="24"/>
      <c r="AG57">
        <f t="shared" si="2"/>
        <v>675.55940027673967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0.35361257720381811</v>
      </c>
      <c r="M58">
        <f>EDWPCL!T58</f>
        <v>0</v>
      </c>
      <c r="N58">
        <f>'MSW BWN'!T58</f>
        <v>4.4740799999999989</v>
      </c>
      <c r="O58">
        <f>BYPL_ISGS_exbus!DM58</f>
        <v>613.12313380688113</v>
      </c>
      <c r="P58" s="36">
        <v>27.03</v>
      </c>
      <c r="Q58" s="36">
        <v>11.59</v>
      </c>
      <c r="R58" s="38">
        <v>24.449999999999996</v>
      </c>
      <c r="S58" s="38">
        <v>0</v>
      </c>
      <c r="T58" s="37">
        <f>SUMPRODUCT(LTA!J58:AN58,LTA!J$101:AN$101,LTA!J$104:AN$104)</f>
        <v>257.01</v>
      </c>
      <c r="U58" s="37">
        <f>SUMPRODUCT(LTA!J58:AN58,LTA!J$102:AN$102,LTA!J$104:AN$104)</f>
        <v>67.66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-261</v>
      </c>
      <c r="AA58" s="75">
        <f>STOA!I58</f>
        <v>0</v>
      </c>
      <c r="AB58" s="75">
        <f>-STOA!O58</f>
        <v>-100</v>
      </c>
      <c r="AC58">
        <f t="shared" si="0"/>
        <v>12.127478558809049</v>
      </c>
      <c r="AD58">
        <f t="shared" si="1"/>
        <v>666.39245782527598</v>
      </c>
      <c r="AE58">
        <f>'IDT-1'!C58</f>
        <v>0</v>
      </c>
      <c r="AF58" s="24"/>
      <c r="AG58">
        <f t="shared" si="2"/>
        <v>666.39245782527598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0.31485682201010673</v>
      </c>
      <c r="M59">
        <f>EDWPCL!T59</f>
        <v>0</v>
      </c>
      <c r="N59">
        <f>'MSW BWN'!T59</f>
        <v>4.3497999999999992</v>
      </c>
      <c r="O59">
        <f>BYPL_ISGS_exbus!DM59</f>
        <v>612.323051245692</v>
      </c>
      <c r="P59" s="36">
        <v>32.830000000000005</v>
      </c>
      <c r="Q59" s="36">
        <v>11.59</v>
      </c>
      <c r="R59" s="38">
        <v>24.449999999999996</v>
      </c>
      <c r="S59" s="38">
        <v>0</v>
      </c>
      <c r="T59" s="37">
        <f>SUMPRODUCT(LTA!J59:AN59,LTA!J$101:AN$101,LTA!J$104:AN$104)</f>
        <v>258.42</v>
      </c>
      <c r="U59" s="37">
        <f>SUMPRODUCT(LTA!J59:AN59,LTA!J$102:AN$102,LTA!J$104:AN$104)</f>
        <v>67.34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-261</v>
      </c>
      <c r="AA59" s="75">
        <f>STOA!I59</f>
        <v>0</v>
      </c>
      <c r="AB59" s="75">
        <f>-STOA!O59</f>
        <v>-100</v>
      </c>
      <c r="AC59">
        <f t="shared" si="0"/>
        <v>12.092552787702543</v>
      </c>
      <c r="AD59">
        <f t="shared" si="1"/>
        <v>682.35426527999971</v>
      </c>
      <c r="AE59">
        <f>'IDT-1'!C59</f>
        <v>0</v>
      </c>
      <c r="AF59" s="24"/>
      <c r="AG59">
        <f t="shared" si="2"/>
        <v>682.35426527999971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0.35339696799550818</v>
      </c>
      <c r="M60">
        <f>EDWPCL!T60</f>
        <v>0</v>
      </c>
      <c r="N60">
        <f>'MSW BWN'!T60</f>
        <v>4.4100279999999996</v>
      </c>
      <c r="O60">
        <f>BYPL_ISGS_exbus!DM60</f>
        <v>612.323051245692</v>
      </c>
      <c r="P60" s="36">
        <v>32.830000000000005</v>
      </c>
      <c r="Q60" s="36">
        <v>11.59</v>
      </c>
      <c r="R60" s="38">
        <v>24.449999999999996</v>
      </c>
      <c r="S60" s="38">
        <v>0</v>
      </c>
      <c r="T60" s="37">
        <f>SUMPRODUCT(LTA!J60:AN60,LTA!J$101:AN$101,LTA!J$104:AN$104)</f>
        <v>257.62</v>
      </c>
      <c r="U60" s="37">
        <f>SUMPRODUCT(LTA!J60:AN60,LTA!J$102:AN$102,LTA!J$104:AN$104)</f>
        <v>66.84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-256</v>
      </c>
      <c r="AA60" s="75">
        <f>STOA!I60</f>
        <v>0</v>
      </c>
      <c r="AB60" s="75">
        <f>-STOA!O60</f>
        <v>-100</v>
      </c>
      <c r="AC60">
        <f t="shared" si="0"/>
        <v>12.040106651504374</v>
      </c>
      <c r="AD60">
        <f t="shared" si="1"/>
        <v>686.2054795621832</v>
      </c>
      <c r="AE60">
        <f>'IDT-1'!C60</f>
        <v>0</v>
      </c>
      <c r="AF60" s="24"/>
      <c r="AG60">
        <f t="shared" si="2"/>
        <v>686.2054795621832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0.41892869174621</v>
      </c>
      <c r="M61">
        <f>EDWPCL!T61</f>
        <v>0</v>
      </c>
      <c r="N61">
        <f>'MSW BWN'!T61</f>
        <v>4.4559159999999984</v>
      </c>
      <c r="O61">
        <f>BYPL_ISGS_exbus!DM61</f>
        <v>610.23227283847461</v>
      </c>
      <c r="P61" s="36">
        <v>32.830000000000005</v>
      </c>
      <c r="Q61" s="36">
        <v>11.59</v>
      </c>
      <c r="R61" s="38">
        <v>24.449999999999996</v>
      </c>
      <c r="S61" s="38">
        <v>0</v>
      </c>
      <c r="T61" s="37">
        <f>SUMPRODUCT(LTA!J61:AN61,LTA!J$101:AN$101,LTA!J$104:AN$104)</f>
        <v>249.53000000000003</v>
      </c>
      <c r="U61" s="37">
        <f>SUMPRODUCT(LTA!J61:AN61,LTA!J$102:AN$102,LTA!J$104:AN$104)</f>
        <v>65.16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-256</v>
      </c>
      <c r="AA61" s="75">
        <f>STOA!I61</f>
        <v>0</v>
      </c>
      <c r="AB61" s="75">
        <f>-STOA!O61</f>
        <v>-100</v>
      </c>
      <c r="AC61">
        <f t="shared" si="0"/>
        <v>11.856700461314363</v>
      </c>
      <c r="AD61">
        <f t="shared" si="1"/>
        <v>684.63952706890655</v>
      </c>
      <c r="AE61">
        <f>'IDT-1'!C61</f>
        <v>0</v>
      </c>
      <c r="AF61" s="24"/>
      <c r="AG61">
        <f t="shared" si="2"/>
        <v>684.63952706890655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0.34895002807411574</v>
      </c>
      <c r="M62">
        <f>EDWPCL!T62</f>
        <v>0</v>
      </c>
      <c r="N62">
        <f>'MSW BWN'!T62</f>
        <v>4.2216959999999997</v>
      </c>
      <c r="O62">
        <f>BYPL_ISGS_exbus!DM62</f>
        <v>610.23227283847461</v>
      </c>
      <c r="P62" s="36">
        <v>32.830000000000005</v>
      </c>
      <c r="Q62" s="36">
        <v>11.59</v>
      </c>
      <c r="R62" s="38">
        <v>24.449999999999996</v>
      </c>
      <c r="S62" s="38">
        <v>0</v>
      </c>
      <c r="T62" s="37">
        <f>SUMPRODUCT(LTA!J62:AN62,LTA!J$101:AN$101,LTA!J$104:AN$104)</f>
        <v>243.89</v>
      </c>
      <c r="U62" s="37">
        <f>SUMPRODUCT(LTA!J62:AN62,LTA!J$102:AN$102,LTA!J$104:AN$104)</f>
        <v>65.16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-256</v>
      </c>
      <c r="AA62" s="75">
        <f>STOA!I62</f>
        <v>0</v>
      </c>
      <c r="AB62" s="75">
        <f>-STOA!O62</f>
        <v>-100</v>
      </c>
      <c r="AC62">
        <f t="shared" si="0"/>
        <v>11.806769192539518</v>
      </c>
      <c r="AD62">
        <f t="shared" si="1"/>
        <v>678.74525967400939</v>
      </c>
      <c r="AE62">
        <f>'IDT-1'!C62</f>
        <v>0</v>
      </c>
      <c r="AF62" s="24"/>
      <c r="AG62">
        <f t="shared" si="2"/>
        <v>678.74525967400939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0.30968220101066812</v>
      </c>
      <c r="M63">
        <f>EDWPCL!T63</f>
        <v>0</v>
      </c>
      <c r="N63">
        <f>'MSW BWN'!T63</f>
        <v>4.3230319999999995</v>
      </c>
      <c r="O63">
        <f>BYPL_ISGS_exbus!DM63</f>
        <v>631.9032096826262</v>
      </c>
      <c r="P63" s="36">
        <v>32.94</v>
      </c>
      <c r="Q63" s="36">
        <v>22.12</v>
      </c>
      <c r="R63" s="38">
        <v>24.449999999999996</v>
      </c>
      <c r="S63" s="38">
        <v>0</v>
      </c>
      <c r="T63" s="37">
        <f>SUMPRODUCT(LTA!J63:AN63,LTA!J$101:AN$101,LTA!J$104:AN$104)</f>
        <v>244.58999999999997</v>
      </c>
      <c r="U63" s="37">
        <f>SUMPRODUCT(LTA!J63:AN63,LTA!J$102:AN$102,LTA!J$104:AN$104)</f>
        <v>94.11999999999999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-306</v>
      </c>
      <c r="AA63" s="75">
        <f>STOA!I63</f>
        <v>0</v>
      </c>
      <c r="AB63" s="75">
        <f>-STOA!O63</f>
        <v>-100</v>
      </c>
      <c r="AC63">
        <f t="shared" si="0"/>
        <v>13.03524032092751</v>
      </c>
      <c r="AD63">
        <f t="shared" si="1"/>
        <v>723.33979356270936</v>
      </c>
      <c r="AE63">
        <f>'IDT-1'!C63</f>
        <v>0</v>
      </c>
      <c r="AF63" s="24"/>
      <c r="AG63">
        <f t="shared" si="2"/>
        <v>723.33979356270936</v>
      </c>
      <c r="AI63" s="34">
        <f>PXIL!I63</f>
        <v>0</v>
      </c>
      <c r="AJ63" s="34">
        <f>PXIL!O63</f>
        <v>0</v>
      </c>
      <c r="AK63" s="34">
        <f>RTM_IEX!I63</f>
        <v>33.79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0.27131723750701858</v>
      </c>
      <c r="M64">
        <f>EDWPCL!T64</f>
        <v>0</v>
      </c>
      <c r="N64">
        <f>'MSW BWN'!T64</f>
        <v>4.3268559999999994</v>
      </c>
      <c r="O64">
        <f>BYPL_ISGS_exbus!DM64</f>
        <v>618.39222305566284</v>
      </c>
      <c r="P64" s="36">
        <v>32.94</v>
      </c>
      <c r="Q64" s="36">
        <v>22.12</v>
      </c>
      <c r="R64" s="38">
        <v>24.449999999999996</v>
      </c>
      <c r="S64" s="38">
        <v>0</v>
      </c>
      <c r="T64" s="37">
        <f>SUMPRODUCT(LTA!J64:AN64,LTA!J$101:AN$101,LTA!J$104:AN$104)</f>
        <v>234.01</v>
      </c>
      <c r="U64" s="37">
        <f>SUMPRODUCT(LTA!J64:AN64,LTA!J$102:AN$102,LTA!J$104:AN$104)</f>
        <v>109.21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-296</v>
      </c>
      <c r="AA64" s="75">
        <f>STOA!I64</f>
        <v>0</v>
      </c>
      <c r="AB64" s="75">
        <f>-STOA!O64</f>
        <v>-100</v>
      </c>
      <c r="AC64">
        <f t="shared" si="0"/>
        <v>12.752998311918695</v>
      </c>
      <c r="AD64">
        <f t="shared" si="1"/>
        <v>710.10650798125107</v>
      </c>
      <c r="AE64">
        <f>'IDT-1'!C64</f>
        <v>0</v>
      </c>
      <c r="AF64" s="24"/>
      <c r="AG64">
        <f t="shared" si="2"/>
        <v>710.10650798125107</v>
      </c>
      <c r="AI64" s="34">
        <f>PXIL!I64</f>
        <v>0</v>
      </c>
      <c r="AJ64" s="34">
        <f>PXIL!O64</f>
        <v>0</v>
      </c>
      <c r="AK64" s="34">
        <f>RTM_IEX!I64</f>
        <v>19.309999999999999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0.24621224031443012</v>
      </c>
      <c r="M65">
        <f>EDWPCL!T65</f>
        <v>0</v>
      </c>
      <c r="N65">
        <f>'MSW BWN'!T65</f>
        <v>4.2905279999999992</v>
      </c>
      <c r="O65">
        <f>BYPL_ISGS_exbus!DM65</f>
        <v>618.18961162232347</v>
      </c>
      <c r="P65" s="36">
        <v>32.94</v>
      </c>
      <c r="Q65" s="36">
        <v>22.12</v>
      </c>
      <c r="R65" s="38">
        <v>24.449999999999996</v>
      </c>
      <c r="S65" s="38">
        <v>0</v>
      </c>
      <c r="T65" s="37">
        <f>SUMPRODUCT(LTA!J65:AN65,LTA!J$101:AN$101,LTA!J$104:AN$104)</f>
        <v>220.87</v>
      </c>
      <c r="U65" s="37">
        <f>SUMPRODUCT(LTA!J65:AN65,LTA!J$102:AN$102,LTA!J$104:AN$104)</f>
        <v>112.55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-286</v>
      </c>
      <c r="AA65" s="75">
        <f>STOA!I65</f>
        <v>0</v>
      </c>
      <c r="AB65" s="75">
        <f>-STOA!O65</f>
        <v>-100</v>
      </c>
      <c r="AC65">
        <f t="shared" si="0"/>
        <v>12.583748761453338</v>
      </c>
      <c r="AD65">
        <f t="shared" si="1"/>
        <v>710.21171310118461</v>
      </c>
      <c r="AE65">
        <f>'IDT-1'!C65</f>
        <v>0</v>
      </c>
      <c r="AF65" s="24"/>
      <c r="AG65">
        <f t="shared" si="2"/>
        <v>710.21171310118461</v>
      </c>
      <c r="AI65" s="34">
        <f>PXIL!I65</f>
        <v>0</v>
      </c>
      <c r="AJ65" s="34">
        <f>PXIL!O65</f>
        <v>0</v>
      </c>
      <c r="AK65" s="34">
        <f>RTM_IEX!I65</f>
        <v>19.309999999999999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0.26079281302638974</v>
      </c>
      <c r="M66">
        <f>EDWPCL!T66</f>
        <v>0</v>
      </c>
      <c r="N66">
        <f>'MSW BWN'!T66</f>
        <v>4.3497999999999992</v>
      </c>
      <c r="O66">
        <f>BYPL_ISGS_exbus!DM66</f>
        <v>622.83443902232352</v>
      </c>
      <c r="P66" s="36">
        <v>31.439999999999998</v>
      </c>
      <c r="Q66" s="36">
        <v>22.12</v>
      </c>
      <c r="R66" s="38">
        <v>24.449999999999996</v>
      </c>
      <c r="S66" s="38">
        <v>0</v>
      </c>
      <c r="T66" s="37">
        <f>SUMPRODUCT(LTA!J66:AN66,LTA!J$101:AN$101,LTA!J$104:AN$104)</f>
        <v>205.47</v>
      </c>
      <c r="U66" s="37">
        <f>SUMPRODUCT(LTA!J66:AN66,LTA!J$102:AN$102,LTA!J$104:AN$104)</f>
        <v>112.71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-271.5</v>
      </c>
      <c r="AA66" s="75">
        <f>STOA!I66</f>
        <v>0</v>
      </c>
      <c r="AB66" s="75">
        <f>-STOA!O66</f>
        <v>-100</v>
      </c>
      <c r="AC66">
        <f t="shared" si="0"/>
        <v>12.359937886213226</v>
      </c>
      <c r="AD66">
        <f t="shared" si="1"/>
        <v>712.91420394913666</v>
      </c>
      <c r="AE66">
        <f>'IDT-1'!C66</f>
        <v>0</v>
      </c>
      <c r="AF66" s="24"/>
      <c r="AG66">
        <f t="shared" si="2"/>
        <v>712.91420394913666</v>
      </c>
      <c r="AI66" s="34">
        <f>PXIL!I66</f>
        <v>0</v>
      </c>
      <c r="AJ66" s="34">
        <f>PXIL!O66</f>
        <v>0</v>
      </c>
      <c r="AK66" s="34">
        <f>RTM_IEX!I66</f>
        <v>19.309999999999999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0.37520044918585066</v>
      </c>
      <c r="M67">
        <f>EDWPCL!T67</f>
        <v>0</v>
      </c>
      <c r="N67">
        <f>'MSW BWN'!T67</f>
        <v>4.2905279999999992</v>
      </c>
      <c r="O67">
        <f>BYPL_ISGS_exbus!DM67</f>
        <v>647.81566634657247</v>
      </c>
      <c r="P67" s="36">
        <v>32.94</v>
      </c>
      <c r="Q67" s="36">
        <v>22.12</v>
      </c>
      <c r="R67" s="38">
        <v>24.449999999999996</v>
      </c>
      <c r="S67" s="38">
        <v>0</v>
      </c>
      <c r="T67" s="37">
        <f>SUMPRODUCT(LTA!J67:AN67,LTA!J$101:AN$101,LTA!J$104:AN$104)</f>
        <v>185.14</v>
      </c>
      <c r="U67" s="37">
        <f>SUMPRODUCT(LTA!J67:AN67,LTA!J$102:AN$102,LTA!J$104:AN$104)</f>
        <v>93.59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-252</v>
      </c>
      <c r="AA67" s="75">
        <f>STOA!I67</f>
        <v>0</v>
      </c>
      <c r="AB67" s="75">
        <f>-STOA!O67</f>
        <v>-100</v>
      </c>
      <c r="AC67">
        <f t="shared" si="0"/>
        <v>12.045703759445322</v>
      </c>
      <c r="AD67">
        <f t="shared" si="1"/>
        <v>714.984801036313</v>
      </c>
      <c r="AE67">
        <f>'IDT-1'!C67</f>
        <v>0</v>
      </c>
      <c r="AF67" s="24"/>
      <c r="AG67">
        <f t="shared" si="2"/>
        <v>714.984801036313</v>
      </c>
      <c r="AI67" s="34">
        <f>PXIL!I67</f>
        <v>0</v>
      </c>
      <c r="AJ67" s="34">
        <f>PXIL!O67</f>
        <v>0</v>
      </c>
      <c r="AK67" s="34">
        <f>RTM_IEX!I67</f>
        <v>14.48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0.40836384053902308</v>
      </c>
      <c r="M68">
        <f>EDWPCL!T68</f>
        <v>0</v>
      </c>
      <c r="N68">
        <f>'MSW BWN'!T68</f>
        <v>4.3918639999999991</v>
      </c>
      <c r="O68">
        <f>BYPL_ISGS_exbus!DM68</f>
        <v>653.67941392396074</v>
      </c>
      <c r="P68" s="36">
        <v>32.94</v>
      </c>
      <c r="Q68" s="36">
        <v>22.12</v>
      </c>
      <c r="R68" s="38">
        <v>24.449999999999996</v>
      </c>
      <c r="S68" s="38">
        <v>0</v>
      </c>
      <c r="T68" s="37">
        <f>SUMPRODUCT(LTA!J68:AN68,LTA!J$101:AN$101,LTA!J$104:AN$104)</f>
        <v>169.76999999999998</v>
      </c>
      <c r="U68" s="37">
        <f>SUMPRODUCT(LTA!J68:AN68,LTA!J$102:AN$102,LTA!J$104:AN$104)</f>
        <v>94.25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-242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11.887813456733857</v>
      </c>
      <c r="AD68">
        <f t="shared" ref="AD68:AD98" si="4">SUM(B68:AB68,AI68:AV68)-AC68</f>
        <v>716.43093830776581</v>
      </c>
      <c r="AE68">
        <f>'IDT-1'!C68</f>
        <v>0</v>
      </c>
      <c r="AF68" s="24"/>
      <c r="AG68">
        <f t="shared" ref="AG68:AG98" si="5">SUM(AD68:AF68)</f>
        <v>716.43093830776581</v>
      </c>
      <c r="AI68" s="34">
        <f>PXIL!I68</f>
        <v>0</v>
      </c>
      <c r="AJ68" s="34">
        <f>PXIL!O68</f>
        <v>0</v>
      </c>
      <c r="AK68" s="34">
        <f>RTM_IEX!I68</f>
        <v>14.48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0.37056485120718702</v>
      </c>
      <c r="M69">
        <f>EDWPCL!T69</f>
        <v>0</v>
      </c>
      <c r="N69">
        <f>'MSW BWN'!T69</f>
        <v>4.3870839999999998</v>
      </c>
      <c r="O69">
        <f>BYPL_ISGS_exbus!DM69</f>
        <v>669.57225000685048</v>
      </c>
      <c r="P69" s="36">
        <v>32.94</v>
      </c>
      <c r="Q69" s="36">
        <v>22.12</v>
      </c>
      <c r="R69" s="38">
        <v>24.449999999999996</v>
      </c>
      <c r="S69" s="38">
        <v>0</v>
      </c>
      <c r="T69" s="37">
        <f>SUMPRODUCT(LTA!J69:AN69,LTA!J$101:AN$101,LTA!J$104:AN$104)</f>
        <v>140.60000000000002</v>
      </c>
      <c r="U69" s="37">
        <f>SUMPRODUCT(LTA!J69:AN69,LTA!J$102:AN$102,LTA!J$104:AN$104)</f>
        <v>91.43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-232</v>
      </c>
      <c r="AA69" s="75">
        <f>STOA!I69</f>
        <v>0</v>
      </c>
      <c r="AB69" s="75">
        <f>-STOA!O69</f>
        <v>-100</v>
      </c>
      <c r="AC69">
        <f t="shared" si="3"/>
        <v>11.635104039070855</v>
      </c>
      <c r="AD69">
        <f t="shared" si="4"/>
        <v>706.683904818987</v>
      </c>
      <c r="AE69">
        <f>'IDT-1'!C69</f>
        <v>0</v>
      </c>
      <c r="AF69" s="24"/>
      <c r="AG69">
        <f t="shared" si="5"/>
        <v>706.683904818987</v>
      </c>
      <c r="AI69" s="34">
        <f>PXIL!I69</f>
        <v>0</v>
      </c>
      <c r="AJ69" s="34">
        <f>PXIL!O69</f>
        <v>0</v>
      </c>
      <c r="AK69" s="34">
        <f>RTM_IEX!I69</f>
        <v>10.62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0.38723413812464907</v>
      </c>
      <c r="M70">
        <f>EDWPCL!T70</f>
        <v>0</v>
      </c>
      <c r="N70">
        <f>'MSW BWN'!T70</f>
        <v>4.3497999999999992</v>
      </c>
      <c r="O70">
        <f>BYPL_ISGS_exbus!DM70</f>
        <v>667.16418969127517</v>
      </c>
      <c r="P70" s="36">
        <v>32.94</v>
      </c>
      <c r="Q70" s="36">
        <v>22.12</v>
      </c>
      <c r="R70" s="38">
        <v>24.449999999999996</v>
      </c>
      <c r="S70" s="38">
        <v>0</v>
      </c>
      <c r="T70" s="37">
        <f>SUMPRODUCT(LTA!J70:AN70,LTA!J$101:AN$101,LTA!J$104:AN$104)</f>
        <v>120.75999999999999</v>
      </c>
      <c r="U70" s="37">
        <f>SUMPRODUCT(LTA!J70:AN70,LTA!J$102:AN$102,LTA!J$104:AN$104)</f>
        <v>91.75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-207</v>
      </c>
      <c r="AA70" s="75">
        <f>STOA!I70</f>
        <v>0</v>
      </c>
      <c r="AB70" s="75">
        <f>-STOA!O70</f>
        <v>-100</v>
      </c>
      <c r="AC70">
        <f t="shared" si="3"/>
        <v>11.230892225707903</v>
      </c>
      <c r="AD70">
        <f t="shared" si="4"/>
        <v>709.179441603692</v>
      </c>
      <c r="AE70">
        <f>'IDT-1'!C70</f>
        <v>0</v>
      </c>
      <c r="AF70" s="24"/>
      <c r="AG70">
        <f t="shared" si="5"/>
        <v>709.179441603692</v>
      </c>
      <c r="AI70" s="34">
        <f>PXIL!I70</f>
        <v>0</v>
      </c>
      <c r="AJ70" s="34">
        <f>PXIL!O70</f>
        <v>0</v>
      </c>
      <c r="AK70" s="34">
        <f>RTM_IEX!I70</f>
        <v>9.66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0.39129028635597979</v>
      </c>
      <c r="M71">
        <f>EDWPCL!T71</f>
        <v>0</v>
      </c>
      <c r="N71">
        <f>'MSW BWN'!T71</f>
        <v>4.1891919999999985</v>
      </c>
      <c r="O71">
        <f>BYPL_ISGS_exbus!DM71</f>
        <v>677.62195515931933</v>
      </c>
      <c r="P71" s="36">
        <v>32.94</v>
      </c>
      <c r="Q71" s="36">
        <v>22.12</v>
      </c>
      <c r="R71" s="38">
        <v>21.42</v>
      </c>
      <c r="S71" s="38">
        <v>0</v>
      </c>
      <c r="T71" s="37">
        <f>SUMPRODUCT(LTA!J71:AN71,LTA!J$101:AN$101,LTA!J$104:AN$104)</f>
        <v>104.15</v>
      </c>
      <c r="U71" s="37">
        <f>SUMPRODUCT(LTA!J71:AN71,LTA!J$102:AN$102,LTA!J$104:AN$104)</f>
        <v>91.93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-187</v>
      </c>
      <c r="AA71" s="75">
        <f>STOA!I71</f>
        <v>0</v>
      </c>
      <c r="AB71" s="75">
        <f>-STOA!O71</f>
        <v>-100</v>
      </c>
      <c r="AC71">
        <f t="shared" si="3"/>
        <v>10.903391265586833</v>
      </c>
      <c r="AD71">
        <f t="shared" si="4"/>
        <v>710.6881561800883</v>
      </c>
      <c r="AE71">
        <f>'IDT-1'!C71</f>
        <v>0</v>
      </c>
      <c r="AF71" s="24"/>
      <c r="AG71">
        <f t="shared" si="5"/>
        <v>710.6881561800883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0.37980909601347562</v>
      </c>
      <c r="M72">
        <f>EDWPCL!T72</f>
        <v>0</v>
      </c>
      <c r="N72">
        <f>'MSW BWN'!T72</f>
        <v>4.3182519999999993</v>
      </c>
      <c r="O72">
        <f>BYPL_ISGS_exbus!DM72</f>
        <v>680.56907875766365</v>
      </c>
      <c r="P72" s="36">
        <v>32.94</v>
      </c>
      <c r="Q72" s="36">
        <v>22.12</v>
      </c>
      <c r="R72" s="38">
        <v>14.089999999999998</v>
      </c>
      <c r="S72" s="38">
        <v>0</v>
      </c>
      <c r="T72" s="37">
        <f>SUMPRODUCT(LTA!J72:AN72,LTA!J$101:AN$101,LTA!J$104:AN$104)</f>
        <v>86.38</v>
      </c>
      <c r="U72" s="37">
        <f>SUMPRODUCT(LTA!J72:AN72,LTA!J$102:AN$102,LTA!J$104:AN$104)</f>
        <v>92.09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-127</v>
      </c>
      <c r="AA72" s="75">
        <f>STOA!I72</f>
        <v>0</v>
      </c>
      <c r="AB72" s="75">
        <f>-STOA!O72</f>
        <v>-100</v>
      </c>
      <c r="AC72">
        <f t="shared" si="3"/>
        <v>10.211369302320708</v>
      </c>
      <c r="AD72">
        <f t="shared" si="4"/>
        <v>749.50488055135656</v>
      </c>
      <c r="AE72">
        <f>'IDT-1'!C72</f>
        <v>-27</v>
      </c>
      <c r="AF72" s="24"/>
      <c r="AG72">
        <f t="shared" si="5"/>
        <v>722.50488055135656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0.44383155530600793</v>
      </c>
      <c r="M73">
        <f>EDWPCL!T73</f>
        <v>0</v>
      </c>
      <c r="N73">
        <f>'MSW BWN'!T73</f>
        <v>4.3459759999999994</v>
      </c>
      <c r="O73">
        <f>BYPL_ISGS_exbus!DM73</f>
        <v>709.89679439012741</v>
      </c>
      <c r="P73" s="36">
        <v>32.94</v>
      </c>
      <c r="Q73" s="36">
        <v>22.12</v>
      </c>
      <c r="R73" s="38">
        <v>6.47</v>
      </c>
      <c r="S73" s="38">
        <v>0</v>
      </c>
      <c r="T73" s="37">
        <f>SUMPRODUCT(LTA!J73:AN73,LTA!J$101:AN$101,LTA!J$104:AN$104)</f>
        <v>70.400000000000006</v>
      </c>
      <c r="U73" s="37">
        <f>SUMPRODUCT(LTA!J73:AN73,LTA!J$102:AN$102,LTA!J$104:AN$104)</f>
        <v>92.25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-87</v>
      </c>
      <c r="AA73" s="75">
        <f>STOA!I73</f>
        <v>0</v>
      </c>
      <c r="AB73" s="75">
        <f>-STOA!O73</f>
        <v>-100</v>
      </c>
      <c r="AC73">
        <f t="shared" si="3"/>
        <v>9.9227504748958957</v>
      </c>
      <c r="AD73">
        <f t="shared" si="4"/>
        <v>795.77296147053755</v>
      </c>
      <c r="AE73">
        <f>'IDT-1'!C73</f>
        <v>-44</v>
      </c>
      <c r="AF73" s="24"/>
      <c r="AG73">
        <f t="shared" si="5"/>
        <v>751.77296147053755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0.42247276810780465</v>
      </c>
      <c r="M74">
        <f>EDWPCL!T74</f>
        <v>0</v>
      </c>
      <c r="N74">
        <f>'MSW BWN'!T74</f>
        <v>4.3000879999999997</v>
      </c>
      <c r="O74">
        <f>BYPL_ISGS_exbus!DM74</f>
        <v>723.95500307560053</v>
      </c>
      <c r="P74" s="36">
        <v>32.94</v>
      </c>
      <c r="Q74" s="36">
        <v>22.12</v>
      </c>
      <c r="R74" s="38">
        <v>2.1399999999999997</v>
      </c>
      <c r="S74" s="38">
        <v>0</v>
      </c>
      <c r="T74" s="37">
        <f>SUMPRODUCT(LTA!J74:AN74,LTA!J$101:AN$101,LTA!J$104:AN$104)</f>
        <v>52.8</v>
      </c>
      <c r="U74" s="37">
        <f>SUMPRODUCT(LTA!J74:AN74,LTA!J$102:AN$102,LTA!J$104:AN$104)</f>
        <v>92.43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-85</v>
      </c>
      <c r="AA74" s="75">
        <f>STOA!I74</f>
        <v>0</v>
      </c>
      <c r="AB74" s="75">
        <f>-STOA!O74</f>
        <v>-100</v>
      </c>
      <c r="AC74">
        <f t="shared" si="3"/>
        <v>9.9622642393916276</v>
      </c>
      <c r="AD74">
        <f t="shared" si="4"/>
        <v>804.45440960431677</v>
      </c>
      <c r="AE74">
        <f>'IDT-1'!C74</f>
        <v>-45</v>
      </c>
      <c r="AF74" s="24"/>
      <c r="AG74">
        <f t="shared" si="5"/>
        <v>759.45440960431677</v>
      </c>
      <c r="AI74" s="34">
        <f>PXIL!I74</f>
        <v>0</v>
      </c>
      <c r="AJ74" s="34">
        <f>PXIL!O74</f>
        <v>0</v>
      </c>
      <c r="AK74" s="34">
        <f>RTM_IEX!I74</f>
        <v>14.48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47.6</v>
      </c>
      <c r="J75">
        <f>Bawana_RLNG!Q75</f>
        <v>0</v>
      </c>
      <c r="K75">
        <f>Bawana_Spot!Q75</f>
        <v>0</v>
      </c>
      <c r="L75">
        <f>TWOMCL!P75</f>
        <v>0.36882650196518812</v>
      </c>
      <c r="M75">
        <f>EDWPCL!T75</f>
        <v>0</v>
      </c>
      <c r="N75">
        <f>'MSW BWN'!T75</f>
        <v>4.3775239999999993</v>
      </c>
      <c r="O75">
        <f>BYPL_ISGS_exbus!DM75</f>
        <v>744.7744509406283</v>
      </c>
      <c r="P75" s="36">
        <v>32.94</v>
      </c>
      <c r="Q75" s="36">
        <v>22.12</v>
      </c>
      <c r="R75" s="38">
        <v>0</v>
      </c>
      <c r="S75" s="38">
        <v>0</v>
      </c>
      <c r="T75" s="37">
        <f>SUMPRODUCT(LTA!J75:AN75,LTA!J$101:AN$101,LTA!J$104:AN$104)</f>
        <v>44.54</v>
      </c>
      <c r="U75" s="37">
        <f>SUMPRODUCT(LTA!J75:AN75,LTA!J$102:AN$102,LTA!J$104:AN$104)</f>
        <v>93.25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</v>
      </c>
      <c r="AA75" s="75">
        <f>STOA!I75</f>
        <v>0</v>
      </c>
      <c r="AB75" s="75">
        <f>-STOA!O75</f>
        <v>-100</v>
      </c>
      <c r="AC75">
        <f t="shared" si="3"/>
        <v>9.223666186331581</v>
      </c>
      <c r="AD75">
        <f t="shared" si="4"/>
        <v>885.97624525626179</v>
      </c>
      <c r="AE75">
        <f>'IDT-1'!C75</f>
        <v>-115</v>
      </c>
      <c r="AF75" s="24"/>
      <c r="AG75">
        <f t="shared" si="5"/>
        <v>770.97624525626179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44.998014209434714</v>
      </c>
      <c r="J76">
        <f>Bawana_RLNG!Q76</f>
        <v>0</v>
      </c>
      <c r="K76">
        <f>Bawana_Spot!Q76</f>
        <v>0</v>
      </c>
      <c r="L76">
        <f>TWOMCL!P76</f>
        <v>0.38770578326782706</v>
      </c>
      <c r="M76">
        <f>EDWPCL!T76</f>
        <v>0</v>
      </c>
      <c r="N76">
        <f>'MSW BWN'!T76</f>
        <v>4.4740799999999989</v>
      </c>
      <c r="O76">
        <f>BYPL_ISGS_exbus!DM76</f>
        <v>744.77490970329279</v>
      </c>
      <c r="P76" s="36">
        <v>32.94</v>
      </c>
      <c r="Q76" s="36">
        <v>22.12</v>
      </c>
      <c r="R76" s="38">
        <v>0</v>
      </c>
      <c r="S76" s="38">
        <v>0</v>
      </c>
      <c r="T76" s="37">
        <f>SUMPRODUCT(LTA!J76:AN76,LTA!J$101:AN$101,LTA!J$104:AN$104)</f>
        <v>36.49</v>
      </c>
      <c r="U76" s="37">
        <f>SUMPRODUCT(LTA!J76:AN76,LTA!J$102:AN$102,LTA!J$104:AN$104)</f>
        <v>94.09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</v>
      </c>
      <c r="AA76" s="75">
        <f>STOA!I76</f>
        <v>0</v>
      </c>
      <c r="AB76" s="75">
        <f>-STOA!O76</f>
        <v>-100</v>
      </c>
      <c r="AC76">
        <f t="shared" si="3"/>
        <v>9.1422190156601566</v>
      </c>
      <c r="AD76">
        <f t="shared" si="4"/>
        <v>876.36160068033519</v>
      </c>
      <c r="AE76">
        <f>'IDT-1'!C76</f>
        <v>-110</v>
      </c>
      <c r="AF76" s="24"/>
      <c r="AG76">
        <f t="shared" si="5"/>
        <v>766.36160068033519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44.998014209434714</v>
      </c>
      <c r="J77">
        <f>Bawana_RLNG!Q77</f>
        <v>0</v>
      </c>
      <c r="K77">
        <f>Bawana_Spot!Q77</f>
        <v>0</v>
      </c>
      <c r="L77">
        <f>TWOMCL!P77</f>
        <v>0.46407186973610332</v>
      </c>
      <c r="M77">
        <f>EDWPCL!T77</f>
        <v>0</v>
      </c>
      <c r="N77">
        <f>'MSW BWN'!T77</f>
        <v>4.3870839999999998</v>
      </c>
      <c r="O77">
        <f>BYPL_ISGS_exbus!DM77</f>
        <v>744.7719359834424</v>
      </c>
      <c r="P77" s="36">
        <v>32.94</v>
      </c>
      <c r="Q77" s="36">
        <v>22.12</v>
      </c>
      <c r="R77" s="38">
        <v>0</v>
      </c>
      <c r="S77" s="38">
        <v>0</v>
      </c>
      <c r="T77" s="37">
        <f>SUMPRODUCT(LTA!J77:AN77,LTA!J$101:AN$101,LTA!J$104:AN$104)</f>
        <v>32.19</v>
      </c>
      <c r="U77" s="37">
        <f>SUMPRODUCT(LTA!J77:AN77,LTA!J$102:AN$102,LTA!J$104:AN$104)</f>
        <v>94.43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9.1003695874148569</v>
      </c>
      <c r="AD77">
        <f t="shared" si="4"/>
        <v>873.42984647519825</v>
      </c>
      <c r="AE77">
        <f>'IDT-1'!C77</f>
        <v>-129</v>
      </c>
      <c r="AF77" s="24"/>
      <c r="AG77">
        <f t="shared" si="5"/>
        <v>744.42984647519825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44.998014209434714</v>
      </c>
      <c r="J78">
        <f>Bawana_RLNG!Q78</f>
        <v>0</v>
      </c>
      <c r="K78">
        <f>Bawana_Spot!Q78</f>
        <v>0</v>
      </c>
      <c r="L78">
        <f>TWOMCL!P78</f>
        <v>0.44637843907916908</v>
      </c>
      <c r="M78">
        <f>EDWPCL!T78</f>
        <v>0</v>
      </c>
      <c r="N78">
        <f>'MSW BWN'!T78</f>
        <v>4.3775239999999993</v>
      </c>
      <c r="O78">
        <f>BYPL_ISGS_exbus!DM78</f>
        <v>815.38460444539771</v>
      </c>
      <c r="P78" s="36">
        <v>32.94</v>
      </c>
      <c r="Q78" s="36">
        <v>22.12</v>
      </c>
      <c r="R78" s="38">
        <v>0</v>
      </c>
      <c r="S78" s="38">
        <v>0</v>
      </c>
      <c r="T78" s="37">
        <f>SUMPRODUCT(LTA!J78:AN78,LTA!J$101:AN$101,LTA!J$104:AN$104)</f>
        <v>30.479999999999997</v>
      </c>
      <c r="U78" s="37">
        <f>SUMPRODUCT(LTA!J78:AN78,LTA!J$102:AN$102,LTA!J$104:AN$104)</f>
        <v>94.75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-70</v>
      </c>
      <c r="AA78" s="75">
        <f>STOA!I78</f>
        <v>0</v>
      </c>
      <c r="AB78" s="75">
        <f>-STOA!O78</f>
        <v>-100</v>
      </c>
      <c r="AC78">
        <f t="shared" si="3"/>
        <v>10.274592114419997</v>
      </c>
      <c r="AD78">
        <f t="shared" si="4"/>
        <v>871.4510389794915</v>
      </c>
      <c r="AE78">
        <f>'IDT-1'!C78</f>
        <v>-119</v>
      </c>
      <c r="AF78" s="24"/>
      <c r="AG78">
        <f t="shared" si="5"/>
        <v>752.4510389794915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44.998014209434714</v>
      </c>
      <c r="J79">
        <f>Bawana_RLNG!Q79</f>
        <v>0</v>
      </c>
      <c r="K79">
        <f>Bawana_Spot!Q79</f>
        <v>0</v>
      </c>
      <c r="L79">
        <f>TWOMCL!P79</f>
        <v>0.44237619314991583</v>
      </c>
      <c r="M79">
        <f>EDWPCL!T79</f>
        <v>0</v>
      </c>
      <c r="N79">
        <f>'MSW BWN'!T79</f>
        <v>4.3459759999999994</v>
      </c>
      <c r="O79">
        <f>BYPL_ISGS_exbus!DM79</f>
        <v>799.5629126928817</v>
      </c>
      <c r="P79" s="36">
        <v>32.94</v>
      </c>
      <c r="Q79" s="36">
        <v>22.12</v>
      </c>
      <c r="R79" s="38">
        <v>0</v>
      </c>
      <c r="S79" s="38">
        <v>0</v>
      </c>
      <c r="T79" s="37">
        <f>SUMPRODUCT(LTA!J79:AN79,LTA!J$101:AN$101,LTA!J$104:AN$104)</f>
        <v>41.33</v>
      </c>
      <c r="U79" s="37">
        <f>SUMPRODUCT(LTA!J79:AN79,LTA!J$102:AN$102,LTA!J$104:AN$104)</f>
        <v>95.09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9.6424062408908231</v>
      </c>
      <c r="AD79">
        <f t="shared" si="4"/>
        <v>937.41598285457542</v>
      </c>
      <c r="AE79">
        <f>'IDT-1'!C79</f>
        <v>-185</v>
      </c>
      <c r="AF79" s="24"/>
      <c r="AG79">
        <f t="shared" si="5"/>
        <v>752.41598285457542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44.998014209434714</v>
      </c>
      <c r="J80">
        <f>Bawana_RLNG!Q80</f>
        <v>0</v>
      </c>
      <c r="K80">
        <f>Bawana_Spot!Q80</f>
        <v>0</v>
      </c>
      <c r="L80">
        <f>TWOMCL!P80</f>
        <v>0.44879056709713649</v>
      </c>
      <c r="M80">
        <f>EDWPCL!T80</f>
        <v>0</v>
      </c>
      <c r="N80">
        <f>'MSW BWN'!T80</f>
        <v>4.3775239999999993</v>
      </c>
      <c r="O80">
        <f>BYPL_ISGS_exbus!DM80</f>
        <v>782.18516998133657</v>
      </c>
      <c r="P80" s="36">
        <v>32.94</v>
      </c>
      <c r="Q80" s="36">
        <v>22.12</v>
      </c>
      <c r="R80" s="38">
        <v>0</v>
      </c>
      <c r="S80" s="38">
        <v>0</v>
      </c>
      <c r="T80" s="37">
        <f>SUMPRODUCT(LTA!J80:AN80,LTA!J$101:AN$101,LTA!J$104:AN$104)</f>
        <v>40.67</v>
      </c>
      <c r="U80" s="37">
        <f>SUMPRODUCT(LTA!J80:AN80,LTA!J$102:AN$102,LTA!J$104:AN$104)</f>
        <v>94.93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9.4898640860550021</v>
      </c>
      <c r="AD80">
        <f t="shared" si="4"/>
        <v>919.40874467181345</v>
      </c>
      <c r="AE80">
        <f>'IDT-1'!C80</f>
        <v>-180</v>
      </c>
      <c r="AF80" s="24"/>
      <c r="AG80">
        <f t="shared" si="5"/>
        <v>739.40874467181345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44.998014209434714</v>
      </c>
      <c r="J81">
        <f>Bawana_RLNG!Q81</f>
        <v>0</v>
      </c>
      <c r="K81">
        <f>Bawana_Spot!Q81</f>
        <v>0</v>
      </c>
      <c r="L81">
        <f>TWOMCL!P81</f>
        <v>0.41890174059517127</v>
      </c>
      <c r="M81">
        <f>EDWPCL!T81</f>
        <v>0</v>
      </c>
      <c r="N81">
        <f>'MSW BWN'!T81</f>
        <v>4.3134719999999991</v>
      </c>
      <c r="O81">
        <f>BYPL_ISGS_exbus!DM81</f>
        <v>768.67659638063674</v>
      </c>
      <c r="P81" s="36">
        <v>32.94</v>
      </c>
      <c r="Q81" s="36">
        <v>22.12</v>
      </c>
      <c r="R81" s="38">
        <v>0</v>
      </c>
      <c r="S81" s="38">
        <v>0</v>
      </c>
      <c r="T81" s="37">
        <f>SUMPRODUCT(LTA!J81:AN81,LTA!J$101:AN$101,LTA!J$104:AN$104)</f>
        <v>39.33</v>
      </c>
      <c r="U81" s="37">
        <f>SUMPRODUCT(LTA!J81:AN81,LTA!J$102:AN$102,LTA!J$104:AN$104)</f>
        <v>94.75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9.3628349648665061</v>
      </c>
      <c r="AD81">
        <f t="shared" si="4"/>
        <v>904.41325936580017</v>
      </c>
      <c r="AE81">
        <f>'IDT-1'!C81</f>
        <v>-180</v>
      </c>
      <c r="AF81" s="24"/>
      <c r="AG81">
        <f t="shared" si="5"/>
        <v>724.41325936580017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44.998014209434714</v>
      </c>
      <c r="J82">
        <f>Bawana_RLNG!Q82</f>
        <v>0</v>
      </c>
      <c r="K82">
        <f>Bawana_Spot!Q82</f>
        <v>0</v>
      </c>
      <c r="L82">
        <f>TWOMCL!P82</f>
        <v>0.43367097136440208</v>
      </c>
      <c r="M82">
        <f>EDWPCL!T82</f>
        <v>0</v>
      </c>
      <c r="N82">
        <f>'MSW BWN'!T82</f>
        <v>4.3459759999999994</v>
      </c>
      <c r="O82">
        <f>BYPL_ISGS_exbus!DM82</f>
        <v>693.59206569676883</v>
      </c>
      <c r="P82" s="36">
        <v>32.94</v>
      </c>
      <c r="Q82" s="36">
        <v>22.12</v>
      </c>
      <c r="R82" s="38">
        <v>0</v>
      </c>
      <c r="S82" s="38">
        <v>0</v>
      </c>
      <c r="T82" s="37">
        <f>SUMPRODUCT(LTA!J82:AN82,LTA!J$101:AN$101,LTA!J$104:AN$104)</f>
        <v>37.67</v>
      </c>
      <c r="U82" s="37">
        <f>SUMPRODUCT(LTA!J82:AN82,LTA!J$102:AN$102,LTA!J$104:AN$104)</f>
        <v>94.59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8.7172340022604775</v>
      </c>
      <c r="AD82">
        <f t="shared" si="4"/>
        <v>828.20160287530746</v>
      </c>
      <c r="AE82">
        <f>'IDT-1'!C82</f>
        <v>-119</v>
      </c>
      <c r="AF82" s="24"/>
      <c r="AG82">
        <f t="shared" si="5"/>
        <v>709.20160287530746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44.998014209434714</v>
      </c>
      <c r="J83">
        <f>Bawana_RLNG!Q83</f>
        <v>0</v>
      </c>
      <c r="K83">
        <f>Bawana_Spot!Q83</f>
        <v>0</v>
      </c>
      <c r="L83">
        <f>TWOMCL!P83</f>
        <v>0.42231106120157219</v>
      </c>
      <c r="M83">
        <f>EDWPCL!T83</f>
        <v>0</v>
      </c>
      <c r="N83">
        <f>'MSW BWN'!T83</f>
        <v>4.3000879999999997</v>
      </c>
      <c r="O83">
        <f>BYPL_ISGS_exbus!DM83</f>
        <v>680.96378812079683</v>
      </c>
      <c r="P83" s="36">
        <v>32.94</v>
      </c>
      <c r="Q83" s="36">
        <v>22.12</v>
      </c>
      <c r="R83" s="38">
        <v>0</v>
      </c>
      <c r="S83" s="38">
        <v>0</v>
      </c>
      <c r="T83" s="37">
        <f>SUMPRODUCT(LTA!J83:AN83,LTA!J$101:AN$101,LTA!J$104:AN$104)</f>
        <v>37.33</v>
      </c>
      <c r="U83" s="37">
        <f>SUMPRODUCT(LTA!J83:AN83,LTA!J$102:AN$102,LTA!J$104:AN$104)</f>
        <v>96.75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8.6259635881769459</v>
      </c>
      <c r="AD83">
        <f t="shared" si="4"/>
        <v>817.42734780325623</v>
      </c>
      <c r="AE83">
        <f>'IDT-1'!C83</f>
        <v>-139</v>
      </c>
      <c r="AF83" s="24"/>
      <c r="AG83">
        <f t="shared" si="5"/>
        <v>678.42734780325623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44.998014209434714</v>
      </c>
      <c r="J84">
        <f>Bawana_RLNG!Q84</f>
        <v>0</v>
      </c>
      <c r="K84">
        <f>Bawana_Spot!Q84</f>
        <v>0</v>
      </c>
      <c r="L84">
        <f>TWOMCL!P84</f>
        <v>0.39376979225154407</v>
      </c>
      <c r="M84">
        <f>EDWPCL!T84</f>
        <v>0</v>
      </c>
      <c r="N84">
        <f>'MSW BWN'!T84</f>
        <v>4.3000879999999997</v>
      </c>
      <c r="O84">
        <f>BYPL_ISGS_exbus!DM84</f>
        <v>674.93486700938593</v>
      </c>
      <c r="P84" s="36">
        <v>32.94</v>
      </c>
      <c r="Q84" s="36">
        <v>22.12</v>
      </c>
      <c r="R84" s="38">
        <v>0</v>
      </c>
      <c r="S84" s="38">
        <v>0</v>
      </c>
      <c r="T84" s="37">
        <f>SUMPRODUCT(LTA!J84:AN84,LTA!J$101:AN$101,LTA!J$104:AN$104)</f>
        <v>35.33</v>
      </c>
      <c r="U84" s="37">
        <f>SUMPRODUCT(LTA!J84:AN84,LTA!J$102:AN$102,LTA!J$104:AN$104)</f>
        <v>96.59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</v>
      </c>
      <c r="AA84" s="75">
        <f>STOA!I84</f>
        <v>0</v>
      </c>
      <c r="AB84" s="75">
        <f>-STOA!O84</f>
        <v>-100</v>
      </c>
      <c r="AC84">
        <f t="shared" si="3"/>
        <v>8.5654080619068029</v>
      </c>
      <c r="AD84">
        <f t="shared" si="4"/>
        <v>808.2704409491655</v>
      </c>
      <c r="AE84">
        <f>'IDT-1'!C84</f>
        <v>-135</v>
      </c>
      <c r="AF84" s="24"/>
      <c r="AG84">
        <f t="shared" si="5"/>
        <v>673.2704409491655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44.998014209434714</v>
      </c>
      <c r="J85">
        <f>Bawana_RLNG!Q85</f>
        <v>0</v>
      </c>
      <c r="K85">
        <f>Bawana_Spot!Q85</f>
        <v>0</v>
      </c>
      <c r="L85">
        <f>TWOMCL!P85</f>
        <v>0.40634250421111739</v>
      </c>
      <c r="M85">
        <f>EDWPCL!T85</f>
        <v>0</v>
      </c>
      <c r="N85">
        <f>'MSW BWN'!T85</f>
        <v>4.3182519999999993</v>
      </c>
      <c r="O85">
        <f>BYPL_ISGS_exbus!DM85</f>
        <v>675.27844351783006</v>
      </c>
      <c r="P85" s="36">
        <v>32.94</v>
      </c>
      <c r="Q85" s="36">
        <v>22.12</v>
      </c>
      <c r="R85" s="38">
        <v>0</v>
      </c>
      <c r="S85" s="38">
        <v>0</v>
      </c>
      <c r="T85" s="37">
        <f>SUMPRODUCT(LTA!J85:AN85,LTA!J$101:AN$101,LTA!J$104:AN$104)</f>
        <v>28.67</v>
      </c>
      <c r="U85" s="37">
        <f>SUMPRODUCT(LTA!J85:AN85,LTA!J$102:AN$102,LTA!J$104:AN$104)</f>
        <v>94.43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</v>
      </c>
      <c r="AA85" s="75">
        <f>STOA!I85</f>
        <v>0</v>
      </c>
      <c r="AB85" s="75">
        <f>-STOA!O85</f>
        <v>-100</v>
      </c>
      <c r="AC85">
        <f t="shared" si="3"/>
        <v>8.4944642929581935</v>
      </c>
      <c r="AD85">
        <f t="shared" si="4"/>
        <v>799.89569793851763</v>
      </c>
      <c r="AE85">
        <f>'IDT-1'!C85</f>
        <v>-146</v>
      </c>
      <c r="AF85" s="24"/>
      <c r="AG85">
        <f t="shared" si="5"/>
        <v>653.89569793851763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47.6</v>
      </c>
      <c r="J86">
        <f>Bawana_RLNG!Q86</f>
        <v>0</v>
      </c>
      <c r="K86">
        <f>Bawana_Spot!Q86</f>
        <v>0</v>
      </c>
      <c r="L86">
        <f>TWOMCL!P86</f>
        <v>0.34626838854576086</v>
      </c>
      <c r="M86">
        <f>EDWPCL!T86</f>
        <v>0</v>
      </c>
      <c r="N86">
        <f>'MSW BWN'!T86</f>
        <v>4.2216959999999997</v>
      </c>
      <c r="O86">
        <f>BYPL_ISGS_exbus!DM86</f>
        <v>675.28141723768044</v>
      </c>
      <c r="P86" s="36">
        <v>32.94</v>
      </c>
      <c r="Q86" s="36">
        <v>22.12</v>
      </c>
      <c r="R86" s="38">
        <v>0</v>
      </c>
      <c r="S86" s="38">
        <v>0</v>
      </c>
      <c r="T86" s="37">
        <f>SUMPRODUCT(LTA!J86:AN86,LTA!J$101:AN$101,LTA!J$104:AN$104)</f>
        <v>28.67</v>
      </c>
      <c r="U86" s="37">
        <f>SUMPRODUCT(LTA!J86:AN86,LTA!J$102:AN$102,LTA!J$104:AN$104)</f>
        <v>94.09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8.5037031021492062</v>
      </c>
      <c r="AD86">
        <f t="shared" si="4"/>
        <v>802.99478852407697</v>
      </c>
      <c r="AE86">
        <f>'IDT-1'!C86</f>
        <v>-189</v>
      </c>
      <c r="AF86" s="24"/>
      <c r="AG86">
        <f t="shared" si="5"/>
        <v>613.99478852407697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47.6</v>
      </c>
      <c r="J87">
        <f>Bawana_RLNG!Q87</f>
        <v>0</v>
      </c>
      <c r="K87">
        <f>Bawana_Spot!Q87</f>
        <v>0</v>
      </c>
      <c r="L87">
        <f>TWOMCL!P87</f>
        <v>0.38992925322852329</v>
      </c>
      <c r="M87">
        <f>EDWPCL!T87</f>
        <v>0</v>
      </c>
      <c r="N87">
        <f>'MSW BWN'!T87</f>
        <v>4.2809679999999988</v>
      </c>
      <c r="O87">
        <f>BYPL_ISGS_exbus!DM87</f>
        <v>671.8168321880446</v>
      </c>
      <c r="P87" s="36">
        <v>32.94</v>
      </c>
      <c r="Q87" s="36">
        <v>22.12</v>
      </c>
      <c r="R87" s="38">
        <v>0</v>
      </c>
      <c r="S87" s="38">
        <v>0</v>
      </c>
      <c r="T87" s="37">
        <f>SUMPRODUCT(LTA!J87:AN87,LTA!J$101:AN$101,LTA!J$104:AN$104)</f>
        <v>28.33</v>
      </c>
      <c r="U87" s="37">
        <f>SUMPRODUCT(LTA!J87:AN87,LTA!J$102:AN$102,LTA!J$104:AN$104)</f>
        <v>91.43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8.4502652237956006</v>
      </c>
      <c r="AD87">
        <f t="shared" si="4"/>
        <v>796.68657421747764</v>
      </c>
      <c r="AE87">
        <f>'IDT-1'!C87</f>
        <v>-181</v>
      </c>
      <c r="AF87" s="24"/>
      <c r="AG87">
        <f t="shared" si="5"/>
        <v>615.68657421747764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47.6</v>
      </c>
      <c r="J88">
        <f>Bawana_RLNG!Q88</f>
        <v>0</v>
      </c>
      <c r="K88">
        <f>Bawana_Spot!Q88</f>
        <v>0</v>
      </c>
      <c r="L88">
        <f>TWOMCL!P88</f>
        <v>0.4310971364402022</v>
      </c>
      <c r="M88">
        <f>EDWPCL!T88</f>
        <v>0</v>
      </c>
      <c r="N88">
        <f>'MSW BWN'!T88</f>
        <v>4.3459759999999994</v>
      </c>
      <c r="O88">
        <f>BYPL_ISGS_exbus!DM88</f>
        <v>668.48466797902961</v>
      </c>
      <c r="P88" s="36">
        <v>32.94</v>
      </c>
      <c r="Q88" s="36">
        <v>22.12</v>
      </c>
      <c r="R88" s="38">
        <v>0</v>
      </c>
      <c r="S88" s="38">
        <v>0</v>
      </c>
      <c r="T88" s="37">
        <f>SUMPRODUCT(LTA!J88:AN88,LTA!J$101:AN$101,LTA!J$104:AN$104)</f>
        <v>28</v>
      </c>
      <c r="U88" s="37">
        <f>SUMPRODUCT(LTA!J88:AN88,LTA!J$102:AN$102,LTA!J$104:AN$104)</f>
        <v>91.25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</v>
      </c>
      <c r="AA88" s="75">
        <f>STOA!I88</f>
        <v>0</v>
      </c>
      <c r="AB88" s="75">
        <f>-STOA!O88</f>
        <v>-100</v>
      </c>
      <c r="AC88">
        <f t="shared" si="3"/>
        <v>8.4273540795837434</v>
      </c>
      <c r="AD88">
        <f t="shared" si="4"/>
        <v>791.97349703588611</v>
      </c>
      <c r="AE88">
        <f>'IDT-1'!C88</f>
        <v>-190</v>
      </c>
      <c r="AF88" s="24"/>
      <c r="AG88">
        <f t="shared" si="5"/>
        <v>601.97349703588611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47.6</v>
      </c>
      <c r="J89">
        <f>Bawana_RLNG!Q89</f>
        <v>0</v>
      </c>
      <c r="K89">
        <f>Bawana_Spot!Q89</f>
        <v>0</v>
      </c>
      <c r="L89">
        <f>TWOMCL!P89</f>
        <v>0.41565412689500281</v>
      </c>
      <c r="M89">
        <f>EDWPCL!T89</f>
        <v>0</v>
      </c>
      <c r="N89">
        <f>'MSW BWN'!T89</f>
        <v>4.1480839999999999</v>
      </c>
      <c r="O89">
        <f>BYPL_ISGS_exbus!DM89</f>
        <v>670.95093240066626</v>
      </c>
      <c r="P89" s="36">
        <v>32.94</v>
      </c>
      <c r="Q89" s="36">
        <v>22.12</v>
      </c>
      <c r="R89" s="38">
        <v>0</v>
      </c>
      <c r="S89" s="38">
        <v>0</v>
      </c>
      <c r="T89" s="37">
        <f>SUMPRODUCT(LTA!J89:AN89,LTA!J$101:AN$101,LTA!J$104:AN$104)</f>
        <v>38.33</v>
      </c>
      <c r="U89" s="37">
        <f>SUMPRODUCT(LTA!J89:AN89,LTA!J$102:AN$102,LTA!J$104:AN$104)</f>
        <v>91.09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8.5232355289204218</v>
      </c>
      <c r="AD89">
        <f t="shared" si="4"/>
        <v>805.30054499864093</v>
      </c>
      <c r="AE89">
        <f>'IDT-1'!C89</f>
        <v>-195</v>
      </c>
      <c r="AF89" s="24"/>
      <c r="AG89">
        <f t="shared" si="5"/>
        <v>610.30054499864093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47.6</v>
      </c>
      <c r="J90">
        <f>Bawana_RLNG!Q90</f>
        <v>0</v>
      </c>
      <c r="K90">
        <f>Bawana_Spot!Q90</f>
        <v>0</v>
      </c>
      <c r="L90">
        <f>TWOMCL!P90</f>
        <v>0.40754183043234143</v>
      </c>
      <c r="M90">
        <f>EDWPCL!T90</f>
        <v>0</v>
      </c>
      <c r="N90">
        <f>'MSW BWN'!T90</f>
        <v>4.2169159999999986</v>
      </c>
      <c r="O90">
        <f>BYPL_ISGS_exbus!DM90</f>
        <v>673.82241919465196</v>
      </c>
      <c r="P90" s="36">
        <v>32.94</v>
      </c>
      <c r="Q90" s="36">
        <v>22.12</v>
      </c>
      <c r="R90" s="38">
        <v>0</v>
      </c>
      <c r="S90" s="38">
        <v>0</v>
      </c>
      <c r="T90" s="37">
        <f>SUMPRODUCT(LTA!J90:AN90,LTA!J$101:AN$101,LTA!J$104:AN$104)</f>
        <v>37.33</v>
      </c>
      <c r="U90" s="37">
        <f>SUMPRODUCT(LTA!J90:AN90,LTA!J$102:AN$102,LTA!J$104:AN$104)</f>
        <v>90.93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-20</v>
      </c>
      <c r="AA90" s="75">
        <f>STOA!I90</f>
        <v>0</v>
      </c>
      <c r="AB90" s="75">
        <f>-STOA!O90</f>
        <v>-100</v>
      </c>
      <c r="AC90">
        <f t="shared" si="3"/>
        <v>8.7075452179973958</v>
      </c>
      <c r="AD90">
        <f t="shared" si="4"/>
        <v>786.88844180708702</v>
      </c>
      <c r="AE90">
        <f>'IDT-1'!C90</f>
        <v>-179</v>
      </c>
      <c r="AF90" s="24"/>
      <c r="AG90">
        <f t="shared" si="5"/>
        <v>607.88844180708702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0.3910881527231892</v>
      </c>
      <c r="M91">
        <f>EDWPCL!T91</f>
        <v>0</v>
      </c>
      <c r="N91">
        <f>'MSW BWN'!T91</f>
        <v>4.4052479999999985</v>
      </c>
      <c r="O91">
        <f>BYPL_ISGS_exbus!DM91</f>
        <v>683.746218603893</v>
      </c>
      <c r="P91" s="36">
        <v>32.94</v>
      </c>
      <c r="Q91" s="36">
        <v>22.12</v>
      </c>
      <c r="R91" s="38">
        <v>0</v>
      </c>
      <c r="S91" s="38">
        <v>0</v>
      </c>
      <c r="T91" s="37">
        <f>SUMPRODUCT(LTA!J91:AN91,LTA!J$101:AN$101,LTA!J$104:AN$104)</f>
        <v>36.67</v>
      </c>
      <c r="U91" s="37">
        <f>SUMPRODUCT(LTA!J91:AN91,LTA!J$102:AN$102,LTA!J$104:AN$104)</f>
        <v>90.43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</v>
      </c>
      <c r="AA91" s="75">
        <f>STOA!I91</f>
        <v>0</v>
      </c>
      <c r="AB91" s="75">
        <f>-STOA!O91</f>
        <v>-134.03</v>
      </c>
      <c r="AC91">
        <f t="shared" si="3"/>
        <v>9.031965569272236</v>
      </c>
      <c r="AD91">
        <f t="shared" si="4"/>
        <v>792.98969918734406</v>
      </c>
      <c r="AE91">
        <f>'IDT-1'!C91</f>
        <v>-212</v>
      </c>
      <c r="AF91" s="24"/>
      <c r="AG91">
        <f t="shared" si="5"/>
        <v>580.98969918734406</v>
      </c>
      <c r="AI91" s="34">
        <f>PXIL!I91</f>
        <v>0</v>
      </c>
      <c r="AJ91" s="34">
        <f>PXIL!O91</f>
        <v>0</v>
      </c>
      <c r="AK91" s="34">
        <f>RTM_IEX!I91</f>
        <v>13.52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0.3244379562043796</v>
      </c>
      <c r="M92">
        <f>EDWPCL!T92</f>
        <v>0</v>
      </c>
      <c r="N92">
        <f>'MSW BWN'!T92</f>
        <v>4.3364159999999989</v>
      </c>
      <c r="O92">
        <f>BYPL_ISGS_exbus!DM92</f>
        <v>684.2336867106726</v>
      </c>
      <c r="P92" s="36">
        <v>32.94</v>
      </c>
      <c r="Q92" s="36">
        <v>22.12</v>
      </c>
      <c r="R92" s="38">
        <v>0</v>
      </c>
      <c r="S92" s="38">
        <v>0</v>
      </c>
      <c r="T92" s="37">
        <f>SUMPRODUCT(LTA!J92:AN92,LTA!J$101:AN$101,LTA!J$104:AN$104)</f>
        <v>35</v>
      </c>
      <c r="U92" s="37">
        <f>SUMPRODUCT(LTA!J92:AN92,LTA!J$102:AN$102,LTA!J$104:AN$104)</f>
        <v>90.25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-32</v>
      </c>
      <c r="AA92" s="75">
        <f>STOA!I92</f>
        <v>0</v>
      </c>
      <c r="AB92" s="75">
        <f>-STOA!O92</f>
        <v>-134.03</v>
      </c>
      <c r="AC92">
        <f t="shared" si="3"/>
        <v>9.2977929826650971</v>
      </c>
      <c r="AD92">
        <f t="shared" si="4"/>
        <v>764.11585768421185</v>
      </c>
      <c r="AE92">
        <f>'IDT-1'!C92</f>
        <v>-192</v>
      </c>
      <c r="AF92" s="24"/>
      <c r="AG92">
        <f t="shared" si="5"/>
        <v>572.11585768421185</v>
      </c>
      <c r="AI92" s="34">
        <f>PXIL!I92</f>
        <v>0</v>
      </c>
      <c r="AJ92" s="34">
        <f>PXIL!O92</f>
        <v>0</v>
      </c>
      <c r="AK92" s="34">
        <f>RTM_IEX!I92</f>
        <v>16.41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0.32941044357102756</v>
      </c>
      <c r="M93">
        <f>EDWPCL!T93</f>
        <v>0</v>
      </c>
      <c r="N93">
        <f>'MSW BWN'!T93</f>
        <v>4.4377519999999988</v>
      </c>
      <c r="O93">
        <f>BYPL_ISGS_exbus!DM93</f>
        <v>678.48229894112728</v>
      </c>
      <c r="P93" s="36">
        <v>32.94</v>
      </c>
      <c r="Q93" s="36">
        <v>22.12</v>
      </c>
      <c r="R93" s="38">
        <v>0</v>
      </c>
      <c r="S93" s="38">
        <v>0</v>
      </c>
      <c r="T93" s="37">
        <f>SUMPRODUCT(LTA!J93:AN93,LTA!J$101:AN$101,LTA!J$104:AN$104)</f>
        <v>34</v>
      </c>
      <c r="U93" s="37">
        <f>SUMPRODUCT(LTA!J93:AN93,LTA!J$102:AN$102,LTA!J$104:AN$104)</f>
        <v>90.09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-65</v>
      </c>
      <c r="AA93" s="75">
        <f>STOA!I93</f>
        <v>0</v>
      </c>
      <c r="AB93" s="75">
        <f>-STOA!O93</f>
        <v>-134.03</v>
      </c>
      <c r="AC93">
        <f t="shared" si="3"/>
        <v>9.5283265216161368</v>
      </c>
      <c r="AD93">
        <f t="shared" si="4"/>
        <v>725.0502448630823</v>
      </c>
      <c r="AE93">
        <f>'IDT-1'!C93</f>
        <v>-173</v>
      </c>
      <c r="AF93" s="24"/>
      <c r="AG93">
        <f t="shared" si="5"/>
        <v>552.0502448630823</v>
      </c>
      <c r="AI93" s="34">
        <f>PXIL!I93</f>
        <v>0</v>
      </c>
      <c r="AJ93" s="34">
        <f>PXIL!O93</f>
        <v>0</v>
      </c>
      <c r="AK93" s="34">
        <f>RTM_IEX!I93</f>
        <v>17.38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47.6</v>
      </c>
      <c r="J94">
        <f>Bawana_RLNG!Q94</f>
        <v>0</v>
      </c>
      <c r="K94">
        <f>Bawana_Spot!Q94</f>
        <v>0</v>
      </c>
      <c r="L94">
        <f>TWOMCL!P94</f>
        <v>0.3968017967434026</v>
      </c>
      <c r="M94">
        <f>EDWPCL!T94</f>
        <v>0</v>
      </c>
      <c r="N94">
        <f>'MSW BWN'!T94</f>
        <v>4.423411999999999</v>
      </c>
      <c r="O94">
        <f>BYPL_ISGS_exbus!DM94</f>
        <v>678.48271473694808</v>
      </c>
      <c r="P94" s="36">
        <v>32.94</v>
      </c>
      <c r="Q94" s="36">
        <v>22.12</v>
      </c>
      <c r="R94" s="38">
        <v>0</v>
      </c>
      <c r="S94" s="38">
        <v>0</v>
      </c>
      <c r="T94" s="37">
        <f>SUMPRODUCT(LTA!J94:AN94,LTA!J$101:AN$101,LTA!J$104:AN$104)</f>
        <v>33.67</v>
      </c>
      <c r="U94" s="37">
        <f>SUMPRODUCT(LTA!J94:AN94,LTA!J$102:AN$102,LTA!J$104:AN$104)</f>
        <v>89.93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-105</v>
      </c>
      <c r="AA94" s="75">
        <f>STOA!I94</f>
        <v>0</v>
      </c>
      <c r="AB94" s="75">
        <f>-STOA!O94</f>
        <v>-134.03</v>
      </c>
      <c r="AC94">
        <f t="shared" si="3"/>
        <v>9.8797179546632421</v>
      </c>
      <c r="AD94">
        <f t="shared" si="4"/>
        <v>686.19232057902832</v>
      </c>
      <c r="AE94">
        <f>'IDT-1'!C94</f>
        <v>-147</v>
      </c>
      <c r="AF94" s="24"/>
      <c r="AG94">
        <f t="shared" si="5"/>
        <v>539.19232057902832</v>
      </c>
      <c r="AI94" s="34">
        <f>PXIL!I94</f>
        <v>0</v>
      </c>
      <c r="AJ94" s="34">
        <f>PXIL!O94</f>
        <v>0</v>
      </c>
      <c r="AK94" s="34">
        <f>RTM_IEX!I94</f>
        <v>19.309999999999999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47.6</v>
      </c>
      <c r="J95">
        <f>Bawana_RLNG!Q95</f>
        <v>0</v>
      </c>
      <c r="K95">
        <f>Bawana_Spot!Q95</f>
        <v>0</v>
      </c>
      <c r="L95">
        <f>TWOMCL!P95</f>
        <v>0.41526333520494108</v>
      </c>
      <c r="M95">
        <f>EDWPCL!T95</f>
        <v>0</v>
      </c>
      <c r="N95">
        <f>'MSW BWN'!T95</f>
        <v>4.423411999999999</v>
      </c>
      <c r="O95">
        <f>BYPL_ISGS_exbus!DM95</f>
        <v>692.34528762129207</v>
      </c>
      <c r="P95" s="36">
        <v>32.94</v>
      </c>
      <c r="Q95" s="36">
        <v>22.12</v>
      </c>
      <c r="R95" s="38">
        <v>0</v>
      </c>
      <c r="S95" s="38">
        <v>0</v>
      </c>
      <c r="T95" s="37">
        <f>SUMPRODUCT(LTA!J95:AN95,LTA!J$101:AN$101,LTA!J$104:AN$104)</f>
        <v>33.33</v>
      </c>
      <c r="U95" s="37">
        <f>SUMPRODUCT(LTA!J95:AN95,LTA!J$102:AN$102,LTA!J$104:AN$104)</f>
        <v>91.460000000000008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-200</v>
      </c>
      <c r="AA95" s="75">
        <f>STOA!I95</f>
        <v>0</v>
      </c>
      <c r="AB95" s="75">
        <f>-STOA!O95</f>
        <v>-134.03</v>
      </c>
      <c r="AC95">
        <f t="shared" si="3"/>
        <v>10.648870627679269</v>
      </c>
      <c r="AD95">
        <f t="shared" si="4"/>
        <v>586.18420232881783</v>
      </c>
      <c r="AE95">
        <f>'IDT-1'!C95</f>
        <v>-64</v>
      </c>
      <c r="AF95" s="24"/>
      <c r="AG95">
        <f t="shared" si="5"/>
        <v>522.18420232881783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47.6</v>
      </c>
      <c r="J96">
        <f>Bawana_RLNG!Q96</f>
        <v>0</v>
      </c>
      <c r="K96">
        <f>Bawana_Spot!Q96</f>
        <v>0</v>
      </c>
      <c r="L96">
        <f>TWOMCL!P96</f>
        <v>0.42367209432902869</v>
      </c>
      <c r="M96">
        <f>EDWPCL!T96</f>
        <v>0</v>
      </c>
      <c r="N96">
        <f>'MSW BWN'!T96</f>
        <v>4.4922439999999986</v>
      </c>
      <c r="O96">
        <f>BYPL_ISGS_exbus!DM96</f>
        <v>692.34450874862432</v>
      </c>
      <c r="P96" s="36">
        <v>32.94</v>
      </c>
      <c r="Q96" s="36">
        <v>22.12</v>
      </c>
      <c r="R96" s="38">
        <v>0</v>
      </c>
      <c r="S96" s="38">
        <v>0</v>
      </c>
      <c r="T96" s="37">
        <f>SUMPRODUCT(LTA!J96:AN96,LTA!J$101:AN$101,LTA!J$104:AN$104)</f>
        <v>32.67</v>
      </c>
      <c r="U96" s="37">
        <f>SUMPRODUCT(LTA!J96:AN96,LTA!J$102:AN$102,LTA!J$104:AN$104)</f>
        <v>91.9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-240</v>
      </c>
      <c r="AA96" s="75">
        <f>STOA!I96</f>
        <v>0</v>
      </c>
      <c r="AB96" s="75">
        <f>-STOA!O96</f>
        <v>-134.03</v>
      </c>
      <c r="AC96">
        <f t="shared" si="3"/>
        <v>10.986511216521066</v>
      </c>
      <c r="AD96">
        <f t="shared" si="4"/>
        <v>545.70302362643224</v>
      </c>
      <c r="AE96">
        <f>'IDT-1'!C96</f>
        <v>-37</v>
      </c>
      <c r="AF96" s="24"/>
      <c r="AG96">
        <f t="shared" si="5"/>
        <v>508.70302362643224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47.6</v>
      </c>
      <c r="J97">
        <f>Bawana_RLNG!Q97</f>
        <v>0</v>
      </c>
      <c r="K97">
        <f>Bawana_Spot!Q97</f>
        <v>0</v>
      </c>
      <c r="L97">
        <f>TWOMCL!P97</f>
        <v>0.40766311061201577</v>
      </c>
      <c r="M97">
        <f>EDWPCL!T97</f>
        <v>0</v>
      </c>
      <c r="N97">
        <f>'MSW BWN'!T97</f>
        <v>4.3593599999999988</v>
      </c>
      <c r="O97">
        <f>BYPL_ISGS_exbus!DM97</f>
        <v>693.94438318919049</v>
      </c>
      <c r="P97" s="36">
        <v>32.94</v>
      </c>
      <c r="Q97" s="36">
        <v>22.12</v>
      </c>
      <c r="R97" s="38">
        <v>0</v>
      </c>
      <c r="S97" s="38">
        <v>0</v>
      </c>
      <c r="T97" s="37">
        <f>SUMPRODUCT(LTA!J97:AN97,LTA!J$101:AN$101,LTA!J$104:AN$104)</f>
        <v>31.67</v>
      </c>
      <c r="U97" s="37">
        <f>SUMPRODUCT(LTA!J97:AN97,LTA!J$102:AN$102,LTA!J$104:AN$104)</f>
        <v>92.34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-290</v>
      </c>
      <c r="AA97" s="75">
        <f>STOA!I97</f>
        <v>0</v>
      </c>
      <c r="AB97" s="75">
        <f>-STOA!O97</f>
        <v>-134.03</v>
      </c>
      <c r="AC97">
        <f t="shared" si="3"/>
        <v>11.417553347003052</v>
      </c>
      <c r="AD97">
        <f t="shared" si="4"/>
        <v>496.16296295279949</v>
      </c>
      <c r="AE97">
        <f>'IDT-1'!C97</f>
        <v>0</v>
      </c>
      <c r="AF97" s="24"/>
      <c r="AG97">
        <f t="shared" si="5"/>
        <v>496.16296295279949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47.6</v>
      </c>
      <c r="J98">
        <f>Bawana_RLNG!Q98</f>
        <v>0</v>
      </c>
      <c r="K98">
        <f>Bawana_Spot!Q98</f>
        <v>0</v>
      </c>
      <c r="L98">
        <f>TWOMCL!P98</f>
        <v>0.4518495227400337</v>
      </c>
      <c r="M98">
        <f>EDWPCL!T98</f>
        <v>0</v>
      </c>
      <c r="N98">
        <f>'MSW BWN'!T98</f>
        <v>4.4329719999999986</v>
      </c>
      <c r="O98">
        <f>BYPL_ISGS_exbus!DM98</f>
        <v>693.94446807403347</v>
      </c>
      <c r="P98" s="36">
        <v>32.94</v>
      </c>
      <c r="Q98" s="36">
        <v>22.12</v>
      </c>
      <c r="R98" s="38">
        <v>0</v>
      </c>
      <c r="S98" s="38">
        <v>0</v>
      </c>
      <c r="T98" s="37">
        <f>SUMPRODUCT(LTA!J98:AN98,LTA!J$101:AN$101,LTA!J$104:AN$104)</f>
        <v>30</v>
      </c>
      <c r="U98" s="37">
        <f>SUMPRODUCT(LTA!J98:AN98,LTA!J$102:AN$102,LTA!J$104:AN$104)</f>
        <v>92.91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-305</v>
      </c>
      <c r="AA98" s="75">
        <f>STOA!I98</f>
        <v>0</v>
      </c>
      <c r="AB98" s="75">
        <f>-STOA!O98</f>
        <v>-134.03</v>
      </c>
      <c r="AC98">
        <f t="shared" si="3"/>
        <v>11.536370932570943</v>
      </c>
      <c r="AD98">
        <f t="shared" si="4"/>
        <v>480.06202866420261</v>
      </c>
      <c r="AE98">
        <f>'IDT-1'!C98</f>
        <v>0</v>
      </c>
      <c r="AF98" s="24"/>
      <c r="AG98">
        <f t="shared" si="5"/>
        <v>480.06202866420261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0.14851877999999993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1.1241540794936209</v>
      </c>
      <c r="J99">
        <f t="shared" si="6"/>
        <v>0</v>
      </c>
      <c r="K99">
        <f t="shared" si="6"/>
        <v>0</v>
      </c>
      <c r="L99">
        <f t="shared" si="6"/>
        <v>1.2041128239712519E-2</v>
      </c>
      <c r="M99">
        <f t="shared" si="6"/>
        <v>0</v>
      </c>
      <c r="N99">
        <f t="shared" si="6"/>
        <v>0.10474629099999998</v>
      </c>
      <c r="O99">
        <f t="shared" si="6"/>
        <v>16.070558447322149</v>
      </c>
      <c r="P99" s="36">
        <f t="shared" si="6"/>
        <v>0.78422000000000069</v>
      </c>
      <c r="Q99" s="36">
        <f t="shared" si="6"/>
        <v>0.49525249999999876</v>
      </c>
      <c r="R99" s="38">
        <f t="shared" si="6"/>
        <v>0.25651752255027971</v>
      </c>
      <c r="S99" s="38">
        <f t="shared" si="6"/>
        <v>0</v>
      </c>
      <c r="T99" s="37">
        <f t="shared" si="6"/>
        <v>2.4917249999999997</v>
      </c>
      <c r="U99" s="37">
        <f t="shared" si="6"/>
        <v>2.4530775000000018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-4.5953899999999992</v>
      </c>
      <c r="AA99" s="75">
        <f t="shared" si="6"/>
        <v>0</v>
      </c>
      <c r="AB99" s="75">
        <f t="shared" si="6"/>
        <v>-3.0739900000000016</v>
      </c>
      <c r="AC99">
        <f t="shared" si="6"/>
        <v>0.26741932390337514</v>
      </c>
      <c r="AD99">
        <f t="shared" si="6"/>
        <v>16.087661924702388</v>
      </c>
      <c r="AE99">
        <f t="shared" si="6"/>
        <v>-1.1176777500000001</v>
      </c>
      <c r="AG99">
        <f t="shared" si="6"/>
        <v>14.96998417470239</v>
      </c>
      <c r="AI99">
        <f t="shared" si="6"/>
        <v>0</v>
      </c>
      <c r="AJ99">
        <f t="shared" si="6"/>
        <v>0</v>
      </c>
      <c r="AK99">
        <f t="shared" si="6"/>
        <v>0.12190000000000004</v>
      </c>
      <c r="AL99">
        <f t="shared" si="6"/>
        <v>-3.8249999999999999E-2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8.0340299999999996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5.7384357102751276</v>
      </c>
      <c r="M3">
        <f>EDWPCL!W3</f>
        <v>0</v>
      </c>
      <c r="N3">
        <f>'MSW BWN'!W3</f>
        <v>5.3202399999999992</v>
      </c>
      <c r="O3">
        <f>TPDDL_ISGS_exbus!DM3</f>
        <v>543.67115498154476</v>
      </c>
      <c r="P3" s="36">
        <v>37.5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214.20999999999998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0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10.005811974789101</v>
      </c>
      <c r="AD3">
        <f>SUM(B3:AB3,AI3:AV3)-AC3</f>
        <v>779.4680487170308</v>
      </c>
      <c r="AE3">
        <f>'IDT-1'!F3</f>
        <v>0</v>
      </c>
      <c r="AF3" s="24"/>
      <c r="AG3">
        <f>SUM(AD3:AF3)</f>
        <v>779.4680487170308</v>
      </c>
      <c r="AI3" s="34">
        <f>PXIL!J3</f>
        <v>0</v>
      </c>
      <c r="AJ3" s="34">
        <f>PXIL!P3</f>
        <v>0</v>
      </c>
      <c r="AK3" s="34">
        <f>RTM_IEX!J3</f>
        <v>90.76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6.5264873666479524</v>
      </c>
      <c r="M4">
        <f>EDWPCL!W4</f>
        <v>0</v>
      </c>
      <c r="N4">
        <f>'MSW BWN'!W4</f>
        <v>5.3260799999999984</v>
      </c>
      <c r="O4">
        <f>TPDDL_ISGS_exbus!DM4</f>
        <v>543.7216476122195</v>
      </c>
      <c r="P4" s="36">
        <v>37.5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214.20999999999998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0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9.9154648028002992</v>
      </c>
      <c r="AD4">
        <f t="shared" ref="AD4:AD67" si="1">SUM(B4:AB4,AI4:AV4)-AC4</f>
        <v>768.80278017606702</v>
      </c>
      <c r="AE4">
        <f>'IDT-1'!F4</f>
        <v>0</v>
      </c>
      <c r="AF4" s="24"/>
      <c r="AG4">
        <f t="shared" ref="AG4:AG67" si="2">SUM(AD4:AF4)</f>
        <v>768.80278017606702</v>
      </c>
      <c r="AI4" s="34">
        <f>PXIL!J4</f>
        <v>0</v>
      </c>
      <c r="AJ4" s="34">
        <f>PXIL!P4</f>
        <v>0</v>
      </c>
      <c r="AK4" s="34">
        <f>RTM_IEX!J4</f>
        <v>79.16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6.4026299831555322</v>
      </c>
      <c r="M5">
        <f>EDWPCL!W5</f>
        <v>0</v>
      </c>
      <c r="N5">
        <f>'MSW BWN'!W5</f>
        <v>5.3319199999999993</v>
      </c>
      <c r="O5">
        <f>TPDDL_ISGS_exbus!DM5</f>
        <v>545.02525294884424</v>
      </c>
      <c r="P5" s="36">
        <v>37.5</v>
      </c>
      <c r="Q5" s="36">
        <v>26.71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214.38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0</v>
      </c>
      <c r="AB5" s="75">
        <f>-STOA!P5</f>
        <v>-200</v>
      </c>
      <c r="AC5">
        <f t="shared" si="0"/>
        <v>9.7646477416066126</v>
      </c>
      <c r="AD5">
        <f t="shared" si="1"/>
        <v>750.99918519039318</v>
      </c>
      <c r="AE5">
        <f>'IDT-1'!F5</f>
        <v>0</v>
      </c>
      <c r="AF5" s="24"/>
      <c r="AG5">
        <f t="shared" si="2"/>
        <v>750.99918519039318</v>
      </c>
      <c r="AI5" s="34">
        <f>PXIL!J5</f>
        <v>0</v>
      </c>
      <c r="AJ5" s="34">
        <f>PXIL!P5</f>
        <v>0</v>
      </c>
      <c r="AK5" s="34">
        <f>RTM_IEX!J5</f>
        <v>59.86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6.5862995167187854</v>
      </c>
      <c r="M6">
        <f>EDWPCL!W6</f>
        <v>0</v>
      </c>
      <c r="N6">
        <f>'MSW BWN'!W6</f>
        <v>5.3260799999999984</v>
      </c>
      <c r="O6">
        <f>TPDDL_ISGS_exbus!DM6</f>
        <v>516.06110386764988</v>
      </c>
      <c r="P6" s="36">
        <v>37.5</v>
      </c>
      <c r="Q6" s="36">
        <v>26.71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214.38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0</v>
      </c>
      <c r="AB6" s="75">
        <f>-STOA!P6</f>
        <v>-200</v>
      </c>
      <c r="AC6">
        <f t="shared" si="0"/>
        <v>9.6768986574065092</v>
      </c>
      <c r="AD6">
        <f t="shared" si="1"/>
        <v>740.64061472696221</v>
      </c>
      <c r="AE6">
        <f>'IDT-1'!F6</f>
        <v>0</v>
      </c>
      <c r="AF6" s="24"/>
      <c r="AG6">
        <f t="shared" si="2"/>
        <v>740.64061472696221</v>
      </c>
      <c r="AI6" s="34">
        <f>PXIL!J6</f>
        <v>0</v>
      </c>
      <c r="AJ6" s="34">
        <f>PXIL!P6</f>
        <v>0</v>
      </c>
      <c r="AK6" s="34">
        <f>RTM_IEX!J6</f>
        <v>78.2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6.5293846153846156</v>
      </c>
      <c r="M7">
        <f>EDWPCL!W7</f>
        <v>0</v>
      </c>
      <c r="N7">
        <f>'MSW BWN'!W7</f>
        <v>5.4160159999999991</v>
      </c>
      <c r="O7">
        <f>TPDDL_ISGS_exbus!DM7</f>
        <v>516.05940985406369</v>
      </c>
      <c r="P7" s="36">
        <v>37.5</v>
      </c>
      <c r="Q7" s="36">
        <v>26.71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214.55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0</v>
      </c>
      <c r="AB7" s="75">
        <f>-STOA!P7</f>
        <v>-200</v>
      </c>
      <c r="AC7">
        <f t="shared" si="0"/>
        <v>9.597445804921179</v>
      </c>
      <c r="AD7">
        <f t="shared" si="1"/>
        <v>731.26139466452707</v>
      </c>
      <c r="AE7">
        <f>'IDT-1'!F7</f>
        <v>0</v>
      </c>
      <c r="AF7" s="24"/>
      <c r="AG7">
        <f t="shared" si="2"/>
        <v>731.26139466452707</v>
      </c>
      <c r="AI7" s="34">
        <f>PXIL!J7</f>
        <v>0</v>
      </c>
      <c r="AJ7" s="34">
        <f>PXIL!P7</f>
        <v>0</v>
      </c>
      <c r="AK7" s="34">
        <f>RTM_IEX!J7</f>
        <v>68.540000000000006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6.5862995167187854</v>
      </c>
      <c r="M8">
        <f>EDWPCL!W8</f>
        <v>0</v>
      </c>
      <c r="N8">
        <f>'MSW BWN'!W8</f>
        <v>5.3319199999999993</v>
      </c>
      <c r="O8">
        <f>TPDDL_ISGS_exbus!DM8</f>
        <v>514.08630020476789</v>
      </c>
      <c r="P8" s="36">
        <v>37.5</v>
      </c>
      <c r="Q8" s="36">
        <v>26.71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214.70999999999998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0</v>
      </c>
      <c r="AB8" s="75">
        <f>-STOA!P8</f>
        <v>-200</v>
      </c>
      <c r="AC8">
        <f t="shared" si="0"/>
        <v>9.5089913626382998</v>
      </c>
      <c r="AD8">
        <f t="shared" si="1"/>
        <v>720.81955835884833</v>
      </c>
      <c r="AE8">
        <f>'IDT-1'!F8</f>
        <v>0</v>
      </c>
      <c r="AF8" s="24"/>
      <c r="AG8">
        <f t="shared" si="2"/>
        <v>720.81955835884833</v>
      </c>
      <c r="AI8" s="34">
        <f>PXIL!J8</f>
        <v>0</v>
      </c>
      <c r="AJ8" s="34">
        <f>PXIL!P8</f>
        <v>0</v>
      </c>
      <c r="AK8" s="34">
        <f>RTM_IEX!J8</f>
        <v>59.85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5.9284952274003384</v>
      </c>
      <c r="M9">
        <f>EDWPCL!W9</f>
        <v>0</v>
      </c>
      <c r="N9">
        <f>'MSW BWN'!W9</f>
        <v>5.1462079999999988</v>
      </c>
      <c r="O9">
        <f>TPDDL_ISGS_exbus!DM9</f>
        <v>514.08626685394199</v>
      </c>
      <c r="P9" s="36">
        <v>37.5</v>
      </c>
      <c r="Q9" s="36">
        <v>26.71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215.13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0</v>
      </c>
      <c r="AB9" s="75">
        <f>-STOA!P9</f>
        <v>-200</v>
      </c>
      <c r="AC9">
        <f t="shared" si="0"/>
        <v>9.464945545661088</v>
      </c>
      <c r="AD9">
        <f t="shared" si="1"/>
        <v>715.62005453568122</v>
      </c>
      <c r="AE9">
        <f>'IDT-1'!F9</f>
        <v>0</v>
      </c>
      <c r="AF9" s="24"/>
      <c r="AG9">
        <f t="shared" si="2"/>
        <v>715.62005453568122</v>
      </c>
      <c r="AI9" s="34">
        <f>PXIL!J9</f>
        <v>0</v>
      </c>
      <c r="AJ9" s="34">
        <f>PXIL!P9</f>
        <v>0</v>
      </c>
      <c r="AK9" s="34">
        <f>RTM_IEX!J9</f>
        <v>55.03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6.2187995508141505</v>
      </c>
      <c r="M10">
        <f>EDWPCL!W10</f>
        <v>0</v>
      </c>
      <c r="N10">
        <f>'MSW BWN'!W10</f>
        <v>5.1578879999999998</v>
      </c>
      <c r="O10">
        <f>TPDDL_ISGS_exbus!DM10</f>
        <v>514.08626685394199</v>
      </c>
      <c r="P10" s="36">
        <v>37.5</v>
      </c>
      <c r="Q10" s="36">
        <v>26.71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215.63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0</v>
      </c>
      <c r="AB10" s="75">
        <f>-STOA!P10</f>
        <v>-200</v>
      </c>
      <c r="AC10">
        <f t="shared" si="0"/>
        <v>9.4392582139777659</v>
      </c>
      <c r="AD10">
        <f t="shared" si="1"/>
        <v>712.58772619077843</v>
      </c>
      <c r="AE10">
        <f>'IDT-1'!F10</f>
        <v>0</v>
      </c>
      <c r="AF10" s="24"/>
      <c r="AG10">
        <f t="shared" si="2"/>
        <v>712.58772619077843</v>
      </c>
      <c r="AI10" s="34">
        <f>PXIL!J10</f>
        <v>0</v>
      </c>
      <c r="AJ10" s="34">
        <f>PXIL!P10</f>
        <v>0</v>
      </c>
      <c r="AK10" s="34">
        <f>RTM_IEX!J10</f>
        <v>51.17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6.5862995167187854</v>
      </c>
      <c r="M11">
        <f>EDWPCL!W11</f>
        <v>0</v>
      </c>
      <c r="N11">
        <f>'MSW BWN'!W11</f>
        <v>5.258335999999999</v>
      </c>
      <c r="O11">
        <f>TPDDL_ISGS_exbus!DM11</f>
        <v>517.23308069002508</v>
      </c>
      <c r="P11" s="36">
        <v>38.840000000000003</v>
      </c>
      <c r="Q11" s="36">
        <v>26.71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213.83999999999997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0</v>
      </c>
      <c r="AB11" s="75">
        <f>-STOA!P11</f>
        <v>-200</v>
      </c>
      <c r="AC11">
        <f t="shared" si="0"/>
        <v>9.3441262131144622</v>
      </c>
      <c r="AD11">
        <f t="shared" si="1"/>
        <v>701.35761999362944</v>
      </c>
      <c r="AE11">
        <f>'IDT-1'!F11</f>
        <v>0</v>
      </c>
      <c r="AF11" s="24"/>
      <c r="AG11">
        <f t="shared" si="2"/>
        <v>701.35761999362944</v>
      </c>
      <c r="AI11" s="34">
        <f>PXIL!J11</f>
        <v>0</v>
      </c>
      <c r="AJ11" s="34">
        <f>PXIL!P11</f>
        <v>0</v>
      </c>
      <c r="AK11" s="34">
        <f>RTM_IEX!J11</f>
        <v>36.68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5.2700159999999983</v>
      </c>
      <c r="O12">
        <f>TPDDL_ISGS_exbus!DM12</f>
        <v>497.92312395349575</v>
      </c>
      <c r="P12" s="36">
        <v>37.5</v>
      </c>
      <c r="Q12" s="36">
        <v>26.71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214.17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-5.5</v>
      </c>
      <c r="AA12" s="75">
        <f>STOA!J12</f>
        <v>0</v>
      </c>
      <c r="AB12" s="75">
        <f>-STOA!P12</f>
        <v>-200</v>
      </c>
      <c r="AC12">
        <f t="shared" si="0"/>
        <v>9.3904800560145052</v>
      </c>
      <c r="AD12">
        <f t="shared" si="1"/>
        <v>695.78298941419996</v>
      </c>
      <c r="AE12">
        <f>'IDT-1'!F12</f>
        <v>0</v>
      </c>
      <c r="AF12" s="24"/>
      <c r="AG12">
        <f t="shared" si="2"/>
        <v>695.78298941419996</v>
      </c>
      <c r="AI12" s="34">
        <f>PXIL!J12</f>
        <v>0</v>
      </c>
      <c r="AJ12" s="34">
        <f>PXIL!P12</f>
        <v>0</v>
      </c>
      <c r="AK12" s="34">
        <f>RTM_IEX!J12</f>
        <v>56.96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6.2554497473329596</v>
      </c>
      <c r="M13">
        <f>EDWPCL!W13</f>
        <v>0</v>
      </c>
      <c r="N13">
        <f>'MSW BWN'!W13</f>
        <v>5.3482719999999988</v>
      </c>
      <c r="O13">
        <f>TPDDL_ISGS_exbus!DM13</f>
        <v>497.94322602205091</v>
      </c>
      <c r="P13" s="36">
        <v>37.5</v>
      </c>
      <c r="Q13" s="36">
        <v>26.71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216.83999999999997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</v>
      </c>
      <c r="AA13" s="75">
        <f>STOA!J13</f>
        <v>0</v>
      </c>
      <c r="AB13" s="75">
        <f>-STOA!P13</f>
        <v>-200</v>
      </c>
      <c r="AC13">
        <f t="shared" si="0"/>
        <v>9.4170584932144177</v>
      </c>
      <c r="AD13">
        <f t="shared" si="1"/>
        <v>687.87391927616943</v>
      </c>
      <c r="AE13">
        <f>'IDT-1'!F13</f>
        <v>0</v>
      </c>
      <c r="AF13" s="24"/>
      <c r="AG13">
        <f t="shared" si="2"/>
        <v>687.87391927616943</v>
      </c>
      <c r="AI13" s="34">
        <f>PXIL!J13</f>
        <v>0</v>
      </c>
      <c r="AJ13" s="34">
        <f>PXIL!P13</f>
        <v>0</v>
      </c>
      <c r="AK13" s="34">
        <f>RTM_IEX!J13</f>
        <v>52.14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5.2863679999999995</v>
      </c>
      <c r="O14">
        <f>TPDDL_ISGS_exbus!DM14</f>
        <v>496.01155029477815</v>
      </c>
      <c r="P14" s="36">
        <v>37.5</v>
      </c>
      <c r="Q14" s="36">
        <v>26.71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216.67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-12.9</v>
      </c>
      <c r="AA14" s="75">
        <f>STOA!J14</f>
        <v>0</v>
      </c>
      <c r="AB14" s="75">
        <f>-STOA!P14</f>
        <v>-200</v>
      </c>
      <c r="AC14">
        <f t="shared" si="0"/>
        <v>9.3933987612454555</v>
      </c>
      <c r="AD14">
        <f t="shared" si="1"/>
        <v>681.26484905025154</v>
      </c>
      <c r="AE14">
        <f>'IDT-1'!F14</f>
        <v>0</v>
      </c>
      <c r="AF14" s="24"/>
      <c r="AG14">
        <f t="shared" si="2"/>
        <v>681.26484905025154</v>
      </c>
      <c r="AI14" s="34">
        <f>PXIL!J14</f>
        <v>0</v>
      </c>
      <c r="AJ14" s="34">
        <f>PXIL!P14</f>
        <v>0</v>
      </c>
      <c r="AK14" s="34">
        <f>RTM_IEX!J14</f>
        <v>49.24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6.1906962380685027</v>
      </c>
      <c r="M15">
        <f>EDWPCL!W15</f>
        <v>0</v>
      </c>
      <c r="N15">
        <f>'MSW BWN'!W15</f>
        <v>5.4440479999999987</v>
      </c>
      <c r="O15">
        <f>TPDDL_ISGS_exbus!DM15</f>
        <v>497.71531036203953</v>
      </c>
      <c r="P15" s="36">
        <v>37.5</v>
      </c>
      <c r="Q15" s="36">
        <v>26.71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216.51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-15.8</v>
      </c>
      <c r="AA15" s="75">
        <f>STOA!J15</f>
        <v>0</v>
      </c>
      <c r="AB15" s="75">
        <f>-STOA!P15</f>
        <v>-200</v>
      </c>
      <c r="AC15">
        <f t="shared" si="0"/>
        <v>9.3640021476719681</v>
      </c>
      <c r="AD15">
        <f t="shared" si="1"/>
        <v>671.97008245243615</v>
      </c>
      <c r="AE15">
        <f>'IDT-1'!F15</f>
        <v>0</v>
      </c>
      <c r="AF15" s="24"/>
      <c r="AG15">
        <f t="shared" si="2"/>
        <v>671.97008245243615</v>
      </c>
      <c r="AI15" s="34">
        <f>PXIL!J15</f>
        <v>0</v>
      </c>
      <c r="AJ15" s="34">
        <f>PXIL!P15</f>
        <v>0</v>
      </c>
      <c r="AK15" s="34">
        <f>RTM_IEX!J15</f>
        <v>41.51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5.3319199999999993</v>
      </c>
      <c r="O16">
        <f>TPDDL_ISGS_exbus!DM16</f>
        <v>497.71529726771496</v>
      </c>
      <c r="P16" s="36">
        <v>37.5</v>
      </c>
      <c r="Q16" s="36">
        <v>26.71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216.51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</v>
      </c>
      <c r="AA16" s="75">
        <f>STOA!J16</f>
        <v>0</v>
      </c>
      <c r="AB16" s="75">
        <f>-STOA!P16</f>
        <v>-200</v>
      </c>
      <c r="AC16">
        <f t="shared" si="0"/>
        <v>9.3692149347399489</v>
      </c>
      <c r="AD16">
        <f t="shared" si="1"/>
        <v>666.15833184969381</v>
      </c>
      <c r="AE16">
        <f>'IDT-1'!F16</f>
        <v>0</v>
      </c>
      <c r="AF16" s="24"/>
      <c r="AG16">
        <f t="shared" si="2"/>
        <v>666.15833184969381</v>
      </c>
      <c r="AI16" s="34">
        <f>PXIL!J16</f>
        <v>0</v>
      </c>
      <c r="AJ16" s="34">
        <f>PXIL!P16</f>
        <v>0</v>
      </c>
      <c r="AK16" s="34">
        <f>RTM_IEX!J16</f>
        <v>38.619999999999997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5.4043359999999989</v>
      </c>
      <c r="O17">
        <f>TPDDL_ISGS_exbus!DM17</f>
        <v>497.71526561693383</v>
      </c>
      <c r="P17" s="36">
        <v>37.5</v>
      </c>
      <c r="Q17" s="36">
        <v>26.71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216.90999999999997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-21.1</v>
      </c>
      <c r="AA17" s="75">
        <f>STOA!J17</f>
        <v>0</v>
      </c>
      <c r="AB17" s="75">
        <f>-STOA!P17</f>
        <v>-200</v>
      </c>
      <c r="AC17">
        <f t="shared" si="0"/>
        <v>9.4476723944956529</v>
      </c>
      <c r="AD17">
        <f t="shared" si="1"/>
        <v>671.20225873915695</v>
      </c>
      <c r="AE17">
        <f>'IDT-1'!F17</f>
        <v>0</v>
      </c>
      <c r="AF17" s="24"/>
      <c r="AG17">
        <f t="shared" si="2"/>
        <v>671.20225873915695</v>
      </c>
      <c r="AI17" s="34">
        <f>PXIL!J17</f>
        <v>0</v>
      </c>
      <c r="AJ17" s="34">
        <f>PXIL!P17</f>
        <v>0</v>
      </c>
      <c r="AK17" s="34">
        <f>RTM_IEX!J17</f>
        <v>45.37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5.454559999999999</v>
      </c>
      <c r="O18">
        <f>TPDDL_ISGS_exbus!DM18</f>
        <v>497.71526561693383</v>
      </c>
      <c r="P18" s="36">
        <v>37.5</v>
      </c>
      <c r="Q18" s="36">
        <v>26.71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216.73999999999998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-21.9</v>
      </c>
      <c r="AA18" s="75">
        <f>STOA!J18</f>
        <v>0</v>
      </c>
      <c r="AB18" s="75">
        <f>-STOA!P18</f>
        <v>-200</v>
      </c>
      <c r="AC18">
        <f t="shared" si="0"/>
        <v>9.445379202275566</v>
      </c>
      <c r="AD18">
        <f t="shared" si="1"/>
        <v>669.32477593137708</v>
      </c>
      <c r="AE18">
        <f>'IDT-1'!F18</f>
        <v>0</v>
      </c>
      <c r="AF18" s="24"/>
      <c r="AG18">
        <f t="shared" si="2"/>
        <v>669.32477593137708</v>
      </c>
      <c r="AI18" s="34">
        <f>PXIL!J18</f>
        <v>0</v>
      </c>
      <c r="AJ18" s="34">
        <f>PXIL!P18</f>
        <v>0</v>
      </c>
      <c r="AK18" s="34">
        <f>RTM_IEX!J18</f>
        <v>44.41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5.4101759999999981</v>
      </c>
      <c r="O19">
        <f>TPDDL_ISGS_exbus!DM19</f>
        <v>497.71275605439325</v>
      </c>
      <c r="P19" s="36">
        <v>37.5</v>
      </c>
      <c r="Q19" s="36">
        <v>26.71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213.16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-4.8</v>
      </c>
      <c r="AA19" s="75">
        <f>STOA!J19</f>
        <v>0</v>
      </c>
      <c r="AB19" s="75">
        <f>-STOA!P19</f>
        <v>-200</v>
      </c>
      <c r="AC19">
        <f t="shared" si="0"/>
        <v>9.1808484992546227</v>
      </c>
      <c r="AD19">
        <f t="shared" si="1"/>
        <v>672.44241307185746</v>
      </c>
      <c r="AE19">
        <f>'IDT-1'!F19</f>
        <v>0</v>
      </c>
      <c r="AF19" s="24"/>
      <c r="AG19">
        <f t="shared" si="2"/>
        <v>672.44241307185746</v>
      </c>
      <c r="AI19" s="34">
        <f>PXIL!J19</f>
        <v>0</v>
      </c>
      <c r="AJ19" s="34">
        <f>PXIL!P19</f>
        <v>0</v>
      </c>
      <c r="AK19" s="34">
        <f>RTM_IEX!J19</f>
        <v>33.79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6.5862995167187854</v>
      </c>
      <c r="M20">
        <f>EDWPCL!W20</f>
        <v>0</v>
      </c>
      <c r="N20">
        <f>'MSW BWN'!W20</f>
        <v>5.4382079999999986</v>
      </c>
      <c r="O20">
        <f>TPDDL_ISGS_exbus!DM20</f>
        <v>497.71203092214557</v>
      </c>
      <c r="P20" s="36">
        <v>37.5</v>
      </c>
      <c r="Q20" s="36">
        <v>26.71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212.82999999999998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0</v>
      </c>
      <c r="AB20" s="75">
        <f>-STOA!P20</f>
        <v>-200</v>
      </c>
      <c r="AC20">
        <f t="shared" si="0"/>
        <v>9.1782163198642746</v>
      </c>
      <c r="AD20">
        <f t="shared" si="1"/>
        <v>681.77235211900017</v>
      </c>
      <c r="AE20">
        <f>'IDT-1'!F20</f>
        <v>0</v>
      </c>
      <c r="AF20" s="24"/>
      <c r="AG20">
        <f t="shared" si="2"/>
        <v>681.77235211900017</v>
      </c>
      <c r="AI20" s="34">
        <f>PXIL!J20</f>
        <v>0</v>
      </c>
      <c r="AJ20" s="34">
        <f>PXIL!P20</f>
        <v>0</v>
      </c>
      <c r="AK20" s="34">
        <f>RTM_IEX!J20</f>
        <v>38.619999999999997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5.454559999999999</v>
      </c>
      <c r="O21">
        <f>TPDDL_ISGS_exbus!DM21</f>
        <v>507.01127058762006</v>
      </c>
      <c r="P21" s="36">
        <v>35.789999999999992</v>
      </c>
      <c r="Q21" s="36">
        <v>26.72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211.82999999999998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0</v>
      </c>
      <c r="AB21" s="75">
        <f>-STOA!P21</f>
        <v>-200</v>
      </c>
      <c r="AC21">
        <f t="shared" si="0"/>
        <v>9.2337872898542575</v>
      </c>
      <c r="AD21">
        <f t="shared" si="1"/>
        <v>688.33237281448453</v>
      </c>
      <c r="AE21">
        <f>'IDT-1'!F21</f>
        <v>0</v>
      </c>
      <c r="AF21" s="24"/>
      <c r="AG21">
        <f t="shared" si="2"/>
        <v>688.33237281448453</v>
      </c>
      <c r="AI21" s="34">
        <f>PXIL!J21</f>
        <v>0</v>
      </c>
      <c r="AJ21" s="34">
        <f>PXIL!P21</f>
        <v>0</v>
      </c>
      <c r="AK21" s="34">
        <f>RTM_IEX!J21</f>
        <v>38.619999999999997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6.5862995167187854</v>
      </c>
      <c r="M22">
        <f>EDWPCL!W22</f>
        <v>0</v>
      </c>
      <c r="N22">
        <f>'MSW BWN'!W22</f>
        <v>5.4265279999999985</v>
      </c>
      <c r="O22">
        <f>TPDDL_ISGS_exbus!DM22</f>
        <v>512.61792171687637</v>
      </c>
      <c r="P22" s="36">
        <v>37.5</v>
      </c>
      <c r="Q22" s="36">
        <v>26.72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211.06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0</v>
      </c>
      <c r="AB22" s="75">
        <f>-STOA!P22</f>
        <v>-200</v>
      </c>
      <c r="AC22">
        <f t="shared" si="0"/>
        <v>9.345327690540012</v>
      </c>
      <c r="AD22">
        <f t="shared" si="1"/>
        <v>701.49945154305522</v>
      </c>
      <c r="AE22">
        <f>'IDT-1'!F22</f>
        <v>0</v>
      </c>
      <c r="AF22" s="24"/>
      <c r="AG22">
        <f t="shared" si="2"/>
        <v>701.49945154305522</v>
      </c>
      <c r="AI22" s="34">
        <f>PXIL!J22</f>
        <v>0</v>
      </c>
      <c r="AJ22" s="34">
        <f>PXIL!P22</f>
        <v>0</v>
      </c>
      <c r="AK22" s="34">
        <f>RTM_IEX!J22</f>
        <v>45.38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7.7933099999999991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5.5666879999999992</v>
      </c>
      <c r="O23">
        <f>TPDDL_ISGS_exbus!DM23</f>
        <v>528.68629143024611</v>
      </c>
      <c r="P23" s="36">
        <v>37.5</v>
      </c>
      <c r="Q23" s="36">
        <v>26.72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215.09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0</v>
      </c>
      <c r="AB23" s="75">
        <f>-STOA!P23</f>
        <v>-200</v>
      </c>
      <c r="AC23">
        <f t="shared" si="0"/>
        <v>9.5943692921323169</v>
      </c>
      <c r="AD23">
        <f t="shared" si="1"/>
        <v>730.89821965483259</v>
      </c>
      <c r="AE23">
        <f>'IDT-1'!F23</f>
        <v>0</v>
      </c>
      <c r="AF23" s="24"/>
      <c r="AG23">
        <f t="shared" si="2"/>
        <v>730.89821965483259</v>
      </c>
      <c r="AI23" s="34">
        <f>PXIL!J23</f>
        <v>0</v>
      </c>
      <c r="AJ23" s="34">
        <f>PXIL!P23</f>
        <v>0</v>
      </c>
      <c r="AK23" s="34">
        <f>RTM_IEX!J23</f>
        <v>55.03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7.7933099999999991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6.122610892756879</v>
      </c>
      <c r="M24">
        <f>EDWPCL!W24</f>
        <v>0</v>
      </c>
      <c r="N24">
        <f>'MSW BWN'!W24</f>
        <v>5.4265279999999985</v>
      </c>
      <c r="O24">
        <f>TPDDL_ISGS_exbus!DM24</f>
        <v>581.09509294357883</v>
      </c>
      <c r="P24" s="36">
        <v>37.5</v>
      </c>
      <c r="Q24" s="36">
        <v>26.72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215.09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0</v>
      </c>
      <c r="AB24" s="75">
        <f>-STOA!P24</f>
        <v>-200</v>
      </c>
      <c r="AC24">
        <f t="shared" si="0"/>
        <v>9.8186908964030337</v>
      </c>
      <c r="AD24">
        <f t="shared" si="1"/>
        <v>757.3788509399327</v>
      </c>
      <c r="AE24">
        <f>'IDT-1'!F24</f>
        <v>0</v>
      </c>
      <c r="AF24" s="24"/>
      <c r="AG24">
        <f t="shared" si="2"/>
        <v>757.3788509399327</v>
      </c>
      <c r="AI24" s="34">
        <f>PXIL!J24</f>
        <v>0</v>
      </c>
      <c r="AJ24" s="34">
        <f>PXIL!P24</f>
        <v>0</v>
      </c>
      <c r="AK24" s="34">
        <f>RTM_IEX!J24</f>
        <v>29.93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7.7933099999999991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6.4539112857944971</v>
      </c>
      <c r="M25">
        <f>EDWPCL!W25</f>
        <v>0</v>
      </c>
      <c r="N25">
        <f>'MSW BWN'!W25</f>
        <v>5.5561759999999989</v>
      </c>
      <c r="O25">
        <f>TPDDL_ISGS_exbus!DM25</f>
        <v>642.95201200676729</v>
      </c>
      <c r="P25" s="36">
        <v>37.5</v>
      </c>
      <c r="Q25" s="36">
        <v>26.72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214.92000000000002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0</v>
      </c>
      <c r="AB25" s="75">
        <f>-STOA!P25</f>
        <v>-200</v>
      </c>
      <c r="AC25">
        <f t="shared" si="0"/>
        <v>10.121744983035333</v>
      </c>
      <c r="AD25">
        <f t="shared" si="1"/>
        <v>793.15366430952656</v>
      </c>
      <c r="AE25">
        <f>'IDT-1'!F25</f>
        <v>0</v>
      </c>
      <c r="AF25" s="24"/>
      <c r="AG25">
        <f t="shared" si="2"/>
        <v>793.15366430952656</v>
      </c>
      <c r="AI25" s="34">
        <f>PXIL!J25</f>
        <v>0</v>
      </c>
      <c r="AJ25" s="34">
        <f>PXIL!P25</f>
        <v>0</v>
      </c>
      <c r="AK25" s="34">
        <f>RTM_IEX!J25</f>
        <v>3.86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7.7933099999999991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5.5842079999999994</v>
      </c>
      <c r="O26">
        <f>TPDDL_ISGS_exbus!DM26</f>
        <v>676.85765380833175</v>
      </c>
      <c r="P26" s="36">
        <v>37.5</v>
      </c>
      <c r="Q26" s="36">
        <v>26.72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214.42000000000002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0</v>
      </c>
      <c r="AB26" s="75">
        <f>-STOA!P26</f>
        <v>-200</v>
      </c>
      <c r="AC26">
        <f t="shared" si="0"/>
        <v>10.379747061833127</v>
      </c>
      <c r="AD26">
        <f t="shared" si="1"/>
        <v>821.60172426321742</v>
      </c>
      <c r="AE26">
        <f>'IDT-1'!F26</f>
        <v>0</v>
      </c>
      <c r="AF26" s="24"/>
      <c r="AG26">
        <f t="shared" si="2"/>
        <v>821.60172426321742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7.7933099999999991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5.9506591802358235</v>
      </c>
      <c r="M27">
        <f>EDWPCL!W27</f>
        <v>0</v>
      </c>
      <c r="N27">
        <f>'MSW BWN'!W27</f>
        <v>5.2758559999999992</v>
      </c>
      <c r="O27">
        <f>TPDDL_ISGS_exbus!DM27</f>
        <v>626.76191489390339</v>
      </c>
      <c r="P27" s="36">
        <v>37.5</v>
      </c>
      <c r="Q27" s="36">
        <v>26.72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210.79000000000002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-1.7</v>
      </c>
      <c r="AA27" s="75">
        <f>STOA!J27</f>
        <v>0</v>
      </c>
      <c r="AB27" s="75">
        <f>-STOA!P27</f>
        <v>-100</v>
      </c>
      <c r="AC27">
        <f t="shared" si="0"/>
        <v>9.0994735989216249</v>
      </c>
      <c r="AD27">
        <f t="shared" si="1"/>
        <v>869.90967619874607</v>
      </c>
      <c r="AE27">
        <f>'IDT-1'!F27</f>
        <v>0</v>
      </c>
      <c r="AF27" s="24"/>
      <c r="AG27">
        <f t="shared" si="2"/>
        <v>869.90967619874607</v>
      </c>
      <c r="AI27" s="34">
        <f>PXIL!J27</f>
        <v>0</v>
      </c>
      <c r="AJ27" s="34">
        <f>PXIL!P27</f>
        <v>0</v>
      </c>
      <c r="AK27" s="34">
        <f>RTM_IEX!J27</f>
        <v>4.83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7.7933099999999991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6.5862995167187854</v>
      </c>
      <c r="M28">
        <f>EDWPCL!W28</f>
        <v>0</v>
      </c>
      <c r="N28">
        <f>'MSW BWN'!W28</f>
        <v>5.3202399999999992</v>
      </c>
      <c r="O28">
        <f>TPDDL_ISGS_exbus!DM28</f>
        <v>675.5708308903711</v>
      </c>
      <c r="P28" s="36">
        <v>37.5</v>
      </c>
      <c r="Q28" s="36">
        <v>26.72</v>
      </c>
      <c r="R28" s="38">
        <v>0.38741721854304634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210.53891199999998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0</v>
      </c>
      <c r="AB28" s="75">
        <f>-STOA!P28</f>
        <v>-100</v>
      </c>
      <c r="AC28">
        <f t="shared" si="0"/>
        <v>9.4695008950218611</v>
      </c>
      <c r="AD28">
        <f t="shared" si="1"/>
        <v>917.00491845413944</v>
      </c>
      <c r="AE28">
        <f>'IDT-1'!F28</f>
        <v>0</v>
      </c>
      <c r="AF28" s="24"/>
      <c r="AG28">
        <f t="shared" si="2"/>
        <v>917.00491845413944</v>
      </c>
      <c r="AI28" s="34">
        <f>PXIL!J28</f>
        <v>0</v>
      </c>
      <c r="AJ28" s="34">
        <f>PXIL!P28</f>
        <v>0</v>
      </c>
      <c r="AK28" s="34">
        <f>RTM_IEX!J28</f>
        <v>0.97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7.7933099999999991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55.08740972352831</v>
      </c>
      <c r="J29">
        <f>Bawana_RLNG!T29</f>
        <v>0</v>
      </c>
      <c r="K29">
        <f>Bawana_Spot!T29</f>
        <v>0</v>
      </c>
      <c r="L29">
        <f>TWOMCL!S29</f>
        <v>5.6613688938798434</v>
      </c>
      <c r="M29">
        <f>EDWPCL!W29</f>
        <v>0</v>
      </c>
      <c r="N29">
        <f>'MSW BWN'!W29</f>
        <v>5.4662399999999982</v>
      </c>
      <c r="O29">
        <f>TPDDL_ISGS_exbus!DM29</f>
        <v>740.06261371943424</v>
      </c>
      <c r="P29" s="36">
        <v>37.5</v>
      </c>
      <c r="Q29" s="36">
        <v>26.72</v>
      </c>
      <c r="R29" s="38">
        <v>3.63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213.271264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0</v>
      </c>
      <c r="AB29" s="75">
        <f>-STOA!P29</f>
        <v>-100</v>
      </c>
      <c r="AC29">
        <f t="shared" si="0"/>
        <v>10.182268829316607</v>
      </c>
      <c r="AD29">
        <f t="shared" si="1"/>
        <v>969.00993750752582</v>
      </c>
      <c r="AE29">
        <f>'IDT-1'!F29</f>
        <v>0</v>
      </c>
      <c r="AF29" s="24"/>
      <c r="AG29">
        <f t="shared" si="2"/>
        <v>969.00993750752582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-16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7.7933099999999991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55.08740972352831</v>
      </c>
      <c r="J30">
        <f>Bawana_RLNG!T30</f>
        <v>0</v>
      </c>
      <c r="K30">
        <f>Bawana_Spot!T30</f>
        <v>0</v>
      </c>
      <c r="L30">
        <f>TWOMCL!S30</f>
        <v>6.3766996069623811</v>
      </c>
      <c r="M30">
        <f>EDWPCL!W30</f>
        <v>0</v>
      </c>
      <c r="N30">
        <f>'MSW BWN'!W30</f>
        <v>5.4265279999999985</v>
      </c>
      <c r="O30">
        <f>TPDDL_ISGS_exbus!DM30</f>
        <v>744.21761865232065</v>
      </c>
      <c r="P30" s="36">
        <v>37.5</v>
      </c>
      <c r="Q30" s="36">
        <v>26.72</v>
      </c>
      <c r="R30" s="38">
        <v>8.4600000000000009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218.08890400000001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0</v>
      </c>
      <c r="AB30" s="75">
        <f>-STOA!P30</f>
        <v>-100</v>
      </c>
      <c r="AC30">
        <f t="shared" si="0"/>
        <v>10.995831720344523</v>
      </c>
      <c r="AD30">
        <f t="shared" si="1"/>
        <v>1097.1846382624669</v>
      </c>
      <c r="AE30">
        <f>'IDT-1'!F30</f>
        <v>-79.575999999999993</v>
      </c>
      <c r="AF30" s="24"/>
      <c r="AG30">
        <f t="shared" si="2"/>
        <v>1017.6086382624669</v>
      </c>
      <c r="AI30" s="34">
        <f>PXIL!J30</f>
        <v>0</v>
      </c>
      <c r="AJ30" s="34">
        <f>PXIL!P30</f>
        <v>0</v>
      </c>
      <c r="AK30" s="34">
        <f>RTM_IEX!J30</f>
        <v>98.48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7.7933099999999991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5.8817046603032015</v>
      </c>
      <c r="M31">
        <f>EDWPCL!W31</f>
        <v>0</v>
      </c>
      <c r="N31">
        <f>'MSW BWN'!W31</f>
        <v>5.2863679999999995</v>
      </c>
      <c r="O31">
        <f>TPDDL_ISGS_exbus!DM31</f>
        <v>744.61608062503853</v>
      </c>
      <c r="P31" s="36">
        <v>37.5</v>
      </c>
      <c r="Q31" s="36">
        <v>26.72</v>
      </c>
      <c r="R31" s="38">
        <v>14.542459820673322</v>
      </c>
      <c r="S31" s="38">
        <v>0</v>
      </c>
      <c r="T31" s="37">
        <f>SUMPRODUCT(LTA!J31:AN31,LTA!J$101:AN$101,LTA!J$105:AN$105)</f>
        <v>2.2000000000000002</v>
      </c>
      <c r="U31" s="37">
        <f>SUMPRODUCT(LTA!J31:AN31,LTA!J$102:AN$102,LTA!J$105:AN$105)</f>
        <v>223.87489600000001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0</v>
      </c>
      <c r="AB31" s="75">
        <f>-STOA!P31</f>
        <v>-100</v>
      </c>
      <c r="AC31">
        <f t="shared" si="0"/>
        <v>11.501022494657072</v>
      </c>
      <c r="AD31">
        <f t="shared" si="1"/>
        <v>1156.8212063348863</v>
      </c>
      <c r="AE31">
        <f>'IDT-1'!F31</f>
        <v>-95.05</v>
      </c>
      <c r="AF31" s="24"/>
      <c r="AG31">
        <f t="shared" si="2"/>
        <v>1061.7712063348863</v>
      </c>
      <c r="AI31" s="34">
        <f>PXIL!J31</f>
        <v>0</v>
      </c>
      <c r="AJ31" s="34">
        <f>PXIL!P31</f>
        <v>0</v>
      </c>
      <c r="AK31" s="34">
        <f>RTM_IEX!J31</f>
        <v>144.82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7.7933099999999991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5.8889477821448635</v>
      </c>
      <c r="M32">
        <f>EDWPCL!W32</f>
        <v>0</v>
      </c>
      <c r="N32">
        <f>'MSW BWN'!W32</f>
        <v>5.365791999999999</v>
      </c>
      <c r="O32">
        <f>TPDDL_ISGS_exbus!DM32</f>
        <v>744.61608062503853</v>
      </c>
      <c r="P32" s="36">
        <v>37.5</v>
      </c>
      <c r="Q32" s="36">
        <v>26.72</v>
      </c>
      <c r="R32" s="38">
        <v>22.2</v>
      </c>
      <c r="S32" s="38">
        <v>0</v>
      </c>
      <c r="T32" s="37">
        <f>SUMPRODUCT(LTA!J32:AN32,LTA!J$101:AN$101,LTA!J$105:AN$105)</f>
        <v>6.6899999999999995</v>
      </c>
      <c r="U32" s="37">
        <f>SUMPRODUCT(LTA!J32:AN32,LTA!J$102:AN$102,LTA!J$105:AN$105)</f>
        <v>229.80973600000002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0</v>
      </c>
      <c r="AB32" s="75">
        <f>-STOA!P32</f>
        <v>-100</v>
      </c>
      <c r="AC32">
        <f t="shared" si="0"/>
        <v>11.694298491986885</v>
      </c>
      <c r="AD32">
        <f t="shared" si="1"/>
        <v>1179.6369776387248</v>
      </c>
      <c r="AE32">
        <f>'IDT-1'!F32</f>
        <v>-90.86</v>
      </c>
      <c r="AF32" s="24"/>
      <c r="AG32">
        <f t="shared" si="2"/>
        <v>1088.7769776387249</v>
      </c>
      <c r="AI32" s="34">
        <f>PXIL!J32</f>
        <v>0</v>
      </c>
      <c r="AJ32" s="34">
        <f>PXIL!P32</f>
        <v>0</v>
      </c>
      <c r="AK32" s="34">
        <f>RTM_IEX!J32</f>
        <v>149.66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7.7933099999999991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6.3235350926445832</v>
      </c>
      <c r="M33">
        <f>EDWPCL!W33</f>
        <v>0</v>
      </c>
      <c r="N33">
        <f>'MSW BWN'!W33</f>
        <v>5.4942719999999987</v>
      </c>
      <c r="O33">
        <f>TPDDL_ISGS_exbus!DM33</f>
        <v>745.04008023446261</v>
      </c>
      <c r="P33" s="36">
        <v>37.5</v>
      </c>
      <c r="Q33" s="36">
        <v>26.72</v>
      </c>
      <c r="R33" s="38">
        <v>23.2</v>
      </c>
      <c r="S33" s="38">
        <v>0</v>
      </c>
      <c r="T33" s="37">
        <f>SUMPRODUCT(LTA!J33:AN33,LTA!J$101:AN$101,LTA!J$105:AN$105)</f>
        <v>12.34</v>
      </c>
      <c r="U33" s="37">
        <f>SUMPRODUCT(LTA!J33:AN33,LTA!J$102:AN$102,LTA!J$105:AN$105)</f>
        <v>238.75543999999999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0</v>
      </c>
      <c r="AB33" s="75">
        <f>-STOA!P33</f>
        <v>-100</v>
      </c>
      <c r="AC33">
        <f t="shared" si="0"/>
        <v>11.695665767714244</v>
      </c>
      <c r="AD33">
        <f t="shared" si="1"/>
        <v>1179.7983812829214</v>
      </c>
      <c r="AE33">
        <f>'IDT-1'!F33</f>
        <v>-86.802999999999997</v>
      </c>
      <c r="AF33" s="24"/>
      <c r="AG33">
        <f t="shared" si="2"/>
        <v>1092.9953812829212</v>
      </c>
      <c r="AI33" s="34">
        <f>PXIL!J33</f>
        <v>0</v>
      </c>
      <c r="AJ33" s="34">
        <f>PXIL!P33</f>
        <v>0</v>
      </c>
      <c r="AK33" s="34">
        <f>RTM_IEX!J33</f>
        <v>133.24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7.7933099999999991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6.5862995167187854</v>
      </c>
      <c r="M34">
        <f>EDWPCL!W34</f>
        <v>0</v>
      </c>
      <c r="N34">
        <f>'MSW BWN'!W34</f>
        <v>5.4942719999999987</v>
      </c>
      <c r="O34">
        <f>TPDDL_ISGS_exbus!DM34</f>
        <v>729.47103822110773</v>
      </c>
      <c r="P34" s="36">
        <v>37.5</v>
      </c>
      <c r="Q34" s="36">
        <v>26.72</v>
      </c>
      <c r="R34" s="38">
        <v>23.2</v>
      </c>
      <c r="S34" s="38">
        <v>0</v>
      </c>
      <c r="T34" s="37">
        <f>SUMPRODUCT(LTA!J34:AN34,LTA!J$101:AN$101,LTA!J$105:AN$105)</f>
        <v>19.23</v>
      </c>
      <c r="U34" s="37">
        <f>SUMPRODUCT(LTA!J34:AN34,LTA!J$102:AN$102,LTA!J$105:AN$105)</f>
        <v>249.49705599999999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0</v>
      </c>
      <c r="AB34" s="75">
        <f>-STOA!P34</f>
        <v>-100</v>
      </c>
      <c r="AC34">
        <f t="shared" si="0"/>
        <v>11.025810610364287</v>
      </c>
      <c r="AD34">
        <f t="shared" si="1"/>
        <v>1100.7235748509906</v>
      </c>
      <c r="AE34">
        <f>'IDT-1'!F34</f>
        <v>0</v>
      </c>
      <c r="AF34" s="24"/>
      <c r="AG34">
        <f t="shared" si="2"/>
        <v>1100.7235748509906</v>
      </c>
      <c r="AI34" s="34">
        <f>PXIL!J34</f>
        <v>0</v>
      </c>
      <c r="AJ34" s="34">
        <f>PXIL!P34</f>
        <v>0</v>
      </c>
      <c r="AK34" s="34">
        <f>RTM_IEX!J34</f>
        <v>51.17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7.7933099999999991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6.3897372262773731</v>
      </c>
      <c r="M35">
        <f>EDWPCL!W35</f>
        <v>0</v>
      </c>
      <c r="N35">
        <f>'MSW BWN'!W35</f>
        <v>5.4884319999999995</v>
      </c>
      <c r="O35">
        <f>TPDDL_ISGS_exbus!DM35</f>
        <v>706.54857904064852</v>
      </c>
      <c r="P35" s="36">
        <v>37.5</v>
      </c>
      <c r="Q35" s="36">
        <v>26.72</v>
      </c>
      <c r="R35" s="38">
        <v>23.2</v>
      </c>
      <c r="S35" s="38">
        <v>0</v>
      </c>
      <c r="T35" s="37">
        <f>SUMPRODUCT(LTA!J35:AN35,LTA!J$101:AN$101,LTA!J$105:AN$105)</f>
        <v>28.22</v>
      </c>
      <c r="U35" s="37">
        <f>SUMPRODUCT(LTA!J35:AN35,LTA!J$102:AN$102,LTA!J$105:AN$105)</f>
        <v>260.77204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0</v>
      </c>
      <c r="AB35" s="75">
        <f>-STOA!P35</f>
        <v>-100</v>
      </c>
      <c r="AC35">
        <f t="shared" si="0"/>
        <v>11.066635639608723</v>
      </c>
      <c r="AD35">
        <f t="shared" si="1"/>
        <v>1105.5428723508458</v>
      </c>
      <c r="AE35">
        <f>'IDT-1'!F35</f>
        <v>0</v>
      </c>
      <c r="AF35" s="24"/>
      <c r="AG35">
        <f t="shared" si="2"/>
        <v>1105.5428723508458</v>
      </c>
      <c r="AI35" s="34">
        <f>PXIL!J35</f>
        <v>0</v>
      </c>
      <c r="AJ35" s="34">
        <f>PXIL!P35</f>
        <v>0</v>
      </c>
      <c r="AK35" s="34">
        <f>RTM_IEX!J35</f>
        <v>58.89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7.7933099999999991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6.547492419988771</v>
      </c>
      <c r="M36">
        <f>EDWPCL!W36</f>
        <v>0</v>
      </c>
      <c r="N36">
        <f>'MSW BWN'!W36</f>
        <v>5.6180799999999991</v>
      </c>
      <c r="O36">
        <f>TPDDL_ISGS_exbus!DM36</f>
        <v>697.59091051926475</v>
      </c>
      <c r="P36" s="36">
        <v>37.5</v>
      </c>
      <c r="Q36" s="36">
        <v>26.72</v>
      </c>
      <c r="R36" s="38">
        <v>23.2</v>
      </c>
      <c r="S36" s="38">
        <v>0</v>
      </c>
      <c r="T36" s="37">
        <f>SUMPRODUCT(LTA!J36:AN36,LTA!J$101:AN$101,LTA!J$105:AN$105)</f>
        <v>39.659999999999997</v>
      </c>
      <c r="U36" s="37">
        <f>SUMPRODUCT(LTA!J36:AN36,LTA!J$102:AN$102,LTA!J$105:AN$105)</f>
        <v>271.95524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0</v>
      </c>
      <c r="AB36" s="75">
        <f>-STOA!P36</f>
        <v>-100</v>
      </c>
      <c r="AC36">
        <f t="shared" si="0"/>
        <v>11.151416290856275</v>
      </c>
      <c r="AD36">
        <f t="shared" si="1"/>
        <v>1115.5510263719257</v>
      </c>
      <c r="AE36">
        <f>'IDT-1'!F36</f>
        <v>0</v>
      </c>
      <c r="AF36" s="24"/>
      <c r="AG36">
        <f t="shared" si="2"/>
        <v>1115.5510263719257</v>
      </c>
      <c r="AI36" s="34">
        <f>PXIL!J36</f>
        <v>0</v>
      </c>
      <c r="AJ36" s="34">
        <f>PXIL!P36</f>
        <v>0</v>
      </c>
      <c r="AK36" s="34">
        <f>RTM_IEX!J36</f>
        <v>55.03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7.7933099999999991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6.5862995167187854</v>
      </c>
      <c r="M37">
        <f>EDWPCL!W37</f>
        <v>0</v>
      </c>
      <c r="N37">
        <f>'MSW BWN'!W37</f>
        <v>5.4942719999999987</v>
      </c>
      <c r="O37">
        <f>TPDDL_ISGS_exbus!DM37</f>
        <v>683.28037606791008</v>
      </c>
      <c r="P37" s="36">
        <v>37.5</v>
      </c>
      <c r="Q37" s="36">
        <v>26.72</v>
      </c>
      <c r="R37" s="38">
        <v>23.2</v>
      </c>
      <c r="S37" s="38">
        <v>0</v>
      </c>
      <c r="T37" s="37">
        <f>SUMPRODUCT(LTA!J37:AN37,LTA!J$101:AN$101,LTA!J$105:AN$105)</f>
        <v>43.58</v>
      </c>
      <c r="U37" s="37">
        <f>SUMPRODUCT(LTA!J37:AN37,LTA!J$102:AN$102,LTA!J$105:AN$105)</f>
        <v>286.879032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-100</v>
      </c>
      <c r="AC37">
        <f t="shared" si="0"/>
        <v>11.123933646677427</v>
      </c>
      <c r="AD37">
        <f t="shared" si="1"/>
        <v>1112.3067656614799</v>
      </c>
      <c r="AE37">
        <f>'IDT-1'!F37</f>
        <v>0</v>
      </c>
      <c r="AF37" s="24"/>
      <c r="AG37">
        <f t="shared" si="2"/>
        <v>1112.3067656614799</v>
      </c>
      <c r="AI37" s="34">
        <f>PXIL!J37</f>
        <v>0</v>
      </c>
      <c r="AJ37" s="34">
        <f>PXIL!P37</f>
        <v>0</v>
      </c>
      <c r="AK37" s="34">
        <f>RTM_IEX!J37</f>
        <v>47.31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7.7933099999999991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5.7465599999999988</v>
      </c>
      <c r="O38">
        <f>TPDDL_ISGS_exbus!DM38</f>
        <v>674.9699603175693</v>
      </c>
      <c r="P38" s="36">
        <v>37.5</v>
      </c>
      <c r="Q38" s="36">
        <v>26.72</v>
      </c>
      <c r="R38" s="38">
        <v>23.2</v>
      </c>
      <c r="S38" s="38">
        <v>0</v>
      </c>
      <c r="T38" s="37">
        <f>SUMPRODUCT(LTA!J38:AN38,LTA!J$101:AN$101,LTA!J$105:AN$105)</f>
        <v>52.730000000000004</v>
      </c>
      <c r="U38" s="37">
        <f>SUMPRODUCT(LTA!J38:AN38,LTA!J$102:AN$102,LTA!J$105:AN$105)</f>
        <v>297.04417599999999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-100</v>
      </c>
      <c r="AC38">
        <f t="shared" si="0"/>
        <v>11.113072583174564</v>
      </c>
      <c r="AD38">
        <f t="shared" si="1"/>
        <v>1111.0246429746419</v>
      </c>
      <c r="AE38">
        <f>'IDT-1'!F38</f>
        <v>0</v>
      </c>
      <c r="AF38" s="24"/>
      <c r="AG38">
        <f t="shared" si="2"/>
        <v>1111.0246429746419</v>
      </c>
      <c r="AI38" s="34">
        <f>PXIL!J38</f>
        <v>0</v>
      </c>
      <c r="AJ38" s="34">
        <f>PXIL!P38</f>
        <v>0</v>
      </c>
      <c r="AK38" s="34">
        <f>RTM_IEX!J38</f>
        <v>34.76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7.7933099999999991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6.5862995167187854</v>
      </c>
      <c r="M39">
        <f>EDWPCL!W39</f>
        <v>0</v>
      </c>
      <c r="N39">
        <f>'MSW BWN'!W39</f>
        <v>5.5059519999999997</v>
      </c>
      <c r="O39">
        <f>TPDDL_ISGS_exbus!DM39</f>
        <v>668.42480283690907</v>
      </c>
      <c r="P39" s="36">
        <v>37.5</v>
      </c>
      <c r="Q39" s="36">
        <v>26.72</v>
      </c>
      <c r="R39" s="38">
        <v>23.2</v>
      </c>
      <c r="S39" s="38">
        <v>0</v>
      </c>
      <c r="T39" s="37">
        <f>SUMPRODUCT(LTA!J39:AN39,LTA!J$101:AN$101,LTA!J$105:AN$105)</f>
        <v>64.16</v>
      </c>
      <c r="U39" s="37">
        <f>SUMPRODUCT(LTA!J39:AN39,LTA!J$102:AN$102,LTA!J$105:AN$105)</f>
        <v>299.76626399999998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-100</v>
      </c>
      <c r="AC39">
        <f t="shared" si="0"/>
        <v>11.166801692337017</v>
      </c>
      <c r="AD39">
        <f t="shared" si="1"/>
        <v>1117.3672363848191</v>
      </c>
      <c r="AE39">
        <f>'IDT-1'!F39</f>
        <v>0</v>
      </c>
      <c r="AF39" s="24"/>
      <c r="AG39">
        <f t="shared" si="2"/>
        <v>1117.3672363848191</v>
      </c>
      <c r="AI39" s="34">
        <f>PXIL!J39</f>
        <v>0</v>
      </c>
      <c r="AJ39" s="34">
        <f>PXIL!P39</f>
        <v>0</v>
      </c>
      <c r="AK39" s="34">
        <f>RTM_IEX!J39</f>
        <v>33.79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7.7933099999999991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6.5862995167187854</v>
      </c>
      <c r="M40">
        <f>EDWPCL!W40</f>
        <v>0</v>
      </c>
      <c r="N40">
        <f>'MSW BWN'!W40</f>
        <v>5.4720799999999992</v>
      </c>
      <c r="O40">
        <f>TPDDL_ISGS_exbus!DM40</f>
        <v>664.3749067284964</v>
      </c>
      <c r="P40" s="36">
        <v>37.5</v>
      </c>
      <c r="Q40" s="36">
        <v>26.72</v>
      </c>
      <c r="R40" s="38">
        <v>23.2</v>
      </c>
      <c r="S40" s="38">
        <v>0</v>
      </c>
      <c r="T40" s="37">
        <f>SUMPRODUCT(LTA!J40:AN40,LTA!J$101:AN$101,LTA!J$105:AN$105)</f>
        <v>72.930000000000007</v>
      </c>
      <c r="U40" s="37">
        <f>SUMPRODUCT(LTA!J40:AN40,LTA!J$102:AN$102,LTA!J$105:AN$105)</f>
        <v>308.00047999999998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-100</v>
      </c>
      <c r="AC40">
        <f t="shared" si="0"/>
        <v>11.697455212948714</v>
      </c>
      <c r="AD40">
        <f t="shared" si="1"/>
        <v>1180.0096210322665</v>
      </c>
      <c r="AE40">
        <f>'IDT-1'!F40</f>
        <v>0</v>
      </c>
      <c r="AF40" s="24"/>
      <c r="AG40">
        <f t="shared" si="2"/>
        <v>1180.0096210322665</v>
      </c>
      <c r="AI40" s="34">
        <f>PXIL!J40</f>
        <v>0</v>
      </c>
      <c r="AJ40" s="34">
        <f>PXIL!P40</f>
        <v>0</v>
      </c>
      <c r="AK40" s="34">
        <f>RTM_IEX!J40</f>
        <v>69.52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7.7933099999999991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6.5862995167187854</v>
      </c>
      <c r="M41">
        <f>EDWPCL!W41</f>
        <v>0</v>
      </c>
      <c r="N41">
        <f>'MSW BWN'!W41</f>
        <v>5.3143999999999982</v>
      </c>
      <c r="O41">
        <f>TPDDL_ISGS_exbus!DM41</f>
        <v>671.28792183283338</v>
      </c>
      <c r="P41" s="36">
        <v>37.5</v>
      </c>
      <c r="Q41" s="36">
        <v>26.72</v>
      </c>
      <c r="R41" s="38">
        <v>23.2</v>
      </c>
      <c r="S41" s="38">
        <v>0</v>
      </c>
      <c r="T41" s="37">
        <f>SUMPRODUCT(LTA!J41:AN41,LTA!J$101:AN$101,LTA!J$105:AN$105)</f>
        <v>78.069999999999993</v>
      </c>
      <c r="U41" s="37">
        <f>SUMPRODUCT(LTA!J41:AN41,LTA!J$102:AN$102,LTA!J$105:AN$105)</f>
        <v>318.16449599999999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-100</v>
      </c>
      <c r="AC41">
        <f t="shared" si="0"/>
        <v>11.915093762225144</v>
      </c>
      <c r="AD41">
        <f t="shared" si="1"/>
        <v>1205.7013335873269</v>
      </c>
      <c r="AE41">
        <f>'IDT-1'!F41</f>
        <v>0</v>
      </c>
      <c r="AF41" s="24"/>
      <c r="AG41">
        <f t="shared" si="2"/>
        <v>1205.7013335873269</v>
      </c>
      <c r="AI41" s="34">
        <f>PXIL!J41</f>
        <v>0</v>
      </c>
      <c r="AJ41" s="34">
        <f>PXIL!P41</f>
        <v>0</v>
      </c>
      <c r="AK41" s="34">
        <f>RTM_IEX!J41</f>
        <v>73.37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7.7933099999999991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6.5862995167187854</v>
      </c>
      <c r="M42">
        <f>EDWPCL!W42</f>
        <v>0</v>
      </c>
      <c r="N42">
        <f>'MSW BWN'!W42</f>
        <v>5.2922079999999987</v>
      </c>
      <c r="O42">
        <f>TPDDL_ISGS_exbus!DM42</f>
        <v>658.20408999870017</v>
      </c>
      <c r="P42" s="36">
        <v>37.5</v>
      </c>
      <c r="Q42" s="36">
        <v>26.72</v>
      </c>
      <c r="R42" s="38">
        <v>24.199999999999996</v>
      </c>
      <c r="S42" s="38">
        <v>0</v>
      </c>
      <c r="T42" s="37">
        <f>SUMPRODUCT(LTA!J42:AN42,LTA!J$101:AN$101,LTA!J$105:AN$105)</f>
        <v>83.83</v>
      </c>
      <c r="U42" s="37">
        <f>SUMPRODUCT(LTA!J42:AN42,LTA!J$102:AN$102,LTA!J$105:AN$105)</f>
        <v>325.30649599999998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-100</v>
      </c>
      <c r="AC42">
        <f t="shared" si="0"/>
        <v>12.140851962018427</v>
      </c>
      <c r="AD42">
        <f t="shared" si="1"/>
        <v>1232.3515515534007</v>
      </c>
      <c r="AE42">
        <f>'IDT-1'!F42</f>
        <v>0</v>
      </c>
      <c r="AF42" s="24"/>
      <c r="AG42">
        <f t="shared" si="2"/>
        <v>1232.3515515534007</v>
      </c>
      <c r="AI42" s="34">
        <f>PXIL!J42</f>
        <v>0</v>
      </c>
      <c r="AJ42" s="34">
        <f>PXIL!P42</f>
        <v>0</v>
      </c>
      <c r="AK42" s="34">
        <f>RTM_IEX!J42</f>
        <v>99.45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7.7933099999999991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5.3763039999999993</v>
      </c>
      <c r="O43">
        <f>TPDDL_ISGS_exbus!DM43</f>
        <v>657.53842031661338</v>
      </c>
      <c r="P43" s="36">
        <v>37.5</v>
      </c>
      <c r="Q43" s="36">
        <v>26.72</v>
      </c>
      <c r="R43" s="38">
        <v>24.199999999999996</v>
      </c>
      <c r="S43" s="38">
        <v>0</v>
      </c>
      <c r="T43" s="37">
        <f>SUMPRODUCT(LTA!J43:AN43,LTA!J$101:AN$101,LTA!J$105:AN$105)</f>
        <v>90.98</v>
      </c>
      <c r="U43" s="37">
        <f>SUMPRODUCT(LTA!J43:AN43,LTA!J$102:AN$102,LTA!J$105:AN$105)</f>
        <v>331.94592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-100</v>
      </c>
      <c r="AC43">
        <f t="shared" si="0"/>
        <v>12.389641904688899</v>
      </c>
      <c r="AD43">
        <f t="shared" si="1"/>
        <v>1261.7206119286434</v>
      </c>
      <c r="AE43">
        <f>'IDT-1'!F43</f>
        <v>0</v>
      </c>
      <c r="AF43" s="24"/>
      <c r="AG43">
        <f t="shared" si="2"/>
        <v>1261.7206119286434</v>
      </c>
      <c r="AI43" s="34">
        <f>PXIL!J43</f>
        <v>0</v>
      </c>
      <c r="AJ43" s="34">
        <f>PXIL!P43</f>
        <v>0</v>
      </c>
      <c r="AK43" s="34">
        <f>RTM_IEX!J43</f>
        <v>115.86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6.5862995167187854</v>
      </c>
      <c r="M44">
        <f>EDWPCL!W44</f>
        <v>0</v>
      </c>
      <c r="N44">
        <f>'MSW BWN'!W44</f>
        <v>5.3319199999999993</v>
      </c>
      <c r="O44">
        <f>TPDDL_ISGS_exbus!DM44</f>
        <v>653.86152726223736</v>
      </c>
      <c r="P44" s="36">
        <v>37.5</v>
      </c>
      <c r="Q44" s="36">
        <v>26.72</v>
      </c>
      <c r="R44" s="38">
        <v>24.199999999999996</v>
      </c>
      <c r="S44" s="38">
        <v>0</v>
      </c>
      <c r="T44" s="37">
        <f>SUMPRODUCT(LTA!J44:AN44,LTA!J$101:AN$101,LTA!J$105:AN$105)</f>
        <v>96.25</v>
      </c>
      <c r="U44" s="37">
        <f>SUMPRODUCT(LTA!J44:AN44,LTA!J$102:AN$102,LTA!J$105:AN$105)</f>
        <v>337.34491199999997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-100</v>
      </c>
      <c r="AC44">
        <f t="shared" si="0"/>
        <v>12.498744758232139</v>
      </c>
      <c r="AD44">
        <f t="shared" si="1"/>
        <v>1274.5999440207243</v>
      </c>
      <c r="AE44">
        <f>'IDT-1'!F44</f>
        <v>0</v>
      </c>
      <c r="AF44" s="24"/>
      <c r="AG44">
        <f t="shared" si="2"/>
        <v>1274.5999440207243</v>
      </c>
      <c r="AI44" s="34">
        <f>PXIL!J44</f>
        <v>0</v>
      </c>
      <c r="AJ44" s="34">
        <f>PXIL!P44</f>
        <v>0</v>
      </c>
      <c r="AK44" s="34">
        <f>RTM_IEX!J44</f>
        <v>121.66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69.606928202638898</v>
      </c>
      <c r="J45">
        <f>Bawana_RLNG!T45</f>
        <v>0</v>
      </c>
      <c r="K45">
        <f>Bawana_Spot!T45</f>
        <v>0</v>
      </c>
      <c r="L45">
        <f>TWOMCL!S45</f>
        <v>6.5862995167187854</v>
      </c>
      <c r="M45">
        <f>EDWPCL!W45</f>
        <v>0</v>
      </c>
      <c r="N45">
        <f>'MSW BWN'!W45</f>
        <v>5.3319199999999993</v>
      </c>
      <c r="O45">
        <f>TPDDL_ISGS_exbus!DM45</f>
        <v>654.19956266153315</v>
      </c>
      <c r="P45" s="36">
        <v>37.5</v>
      </c>
      <c r="Q45" s="36">
        <v>26.72</v>
      </c>
      <c r="R45" s="38">
        <v>24.199999999999996</v>
      </c>
      <c r="S45" s="38">
        <v>0</v>
      </c>
      <c r="T45" s="37">
        <f>SUMPRODUCT(LTA!J45:AN45,LTA!J$101:AN$101,LTA!J$105:AN$105)</f>
        <v>102.32</v>
      </c>
      <c r="U45" s="37">
        <f>SUMPRODUCT(LTA!J45:AN45,LTA!J$102:AN$102,LTA!J$105:AN$105)</f>
        <v>343.041496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-100</v>
      </c>
      <c r="AC45">
        <f t="shared" si="0"/>
        <v>12.592249758088389</v>
      </c>
      <c r="AD45">
        <f t="shared" si="1"/>
        <v>1285.6379866228026</v>
      </c>
      <c r="AE45">
        <f>'IDT-1'!F45</f>
        <v>0</v>
      </c>
      <c r="AF45" s="24"/>
      <c r="AG45">
        <f t="shared" si="2"/>
        <v>1285.6379866228026</v>
      </c>
      <c r="AI45" s="34">
        <f>PXIL!J45</f>
        <v>0</v>
      </c>
      <c r="AJ45" s="34">
        <f>PXIL!P45</f>
        <v>0</v>
      </c>
      <c r="AK45" s="34">
        <f>RTM_IEX!J45</f>
        <v>120.69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69.606928202638898</v>
      </c>
      <c r="J46">
        <f>Bawana_RLNG!T46</f>
        <v>0</v>
      </c>
      <c r="K46">
        <f>Bawana_Spot!T46</f>
        <v>0</v>
      </c>
      <c r="L46">
        <f>TWOMCL!S46</f>
        <v>6.5380763615946114</v>
      </c>
      <c r="M46">
        <f>EDWPCL!W46</f>
        <v>0</v>
      </c>
      <c r="N46">
        <f>'MSW BWN'!W46</f>
        <v>5.3377600000000003</v>
      </c>
      <c r="O46">
        <f>TPDDL_ISGS_exbus!DM46</f>
        <v>654.19956266153315</v>
      </c>
      <c r="P46" s="36">
        <v>37.5</v>
      </c>
      <c r="Q46" s="36">
        <v>26.72</v>
      </c>
      <c r="R46" s="38">
        <v>24.199999999999996</v>
      </c>
      <c r="S46" s="38">
        <v>0</v>
      </c>
      <c r="T46" s="37">
        <f>SUMPRODUCT(LTA!J46:AN46,LTA!J$101:AN$101,LTA!J$105:AN$105)</f>
        <v>104.97</v>
      </c>
      <c r="U46" s="37">
        <f>SUMPRODUCT(LTA!J46:AN46,LTA!J$102:AN$102,LTA!J$105:AN$105)</f>
        <v>346.64483999999999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-100</v>
      </c>
      <c r="AC46">
        <f t="shared" si="0"/>
        <v>12.595617829185347</v>
      </c>
      <c r="AD46">
        <f t="shared" si="1"/>
        <v>1286.0355793965814</v>
      </c>
      <c r="AE46">
        <f>'IDT-1'!F46</f>
        <v>0</v>
      </c>
      <c r="AF46" s="24"/>
      <c r="AG46">
        <f t="shared" si="2"/>
        <v>1286.0355793965814</v>
      </c>
      <c r="AI46" s="34">
        <f>PXIL!J46</f>
        <v>0</v>
      </c>
      <c r="AJ46" s="34">
        <f>PXIL!P46</f>
        <v>0</v>
      </c>
      <c r="AK46" s="34">
        <f>RTM_IEX!J46</f>
        <v>114.88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69.606928202638898</v>
      </c>
      <c r="J47">
        <f>Bawana_RLNG!T47</f>
        <v>0</v>
      </c>
      <c r="K47">
        <f>Bawana_Spot!T47</f>
        <v>0</v>
      </c>
      <c r="L47">
        <f>TWOMCL!S47</f>
        <v>6.5338753509264471</v>
      </c>
      <c r="M47">
        <f>EDWPCL!W47</f>
        <v>0</v>
      </c>
      <c r="N47">
        <f>'MSW BWN'!W47</f>
        <v>5.2536639999999997</v>
      </c>
      <c r="O47">
        <f>TPDDL_ISGS_exbus!DM47</f>
        <v>654.19983173800119</v>
      </c>
      <c r="P47" s="36">
        <v>37.5</v>
      </c>
      <c r="Q47" s="36">
        <v>26.72</v>
      </c>
      <c r="R47" s="38">
        <v>24.199999999999996</v>
      </c>
      <c r="S47" s="38">
        <v>0</v>
      </c>
      <c r="T47" s="37">
        <f>SUMPRODUCT(LTA!J47:AN47,LTA!J$101:AN$101,LTA!J$105:AN$105)</f>
        <v>105.6</v>
      </c>
      <c r="U47" s="37">
        <f>SUMPRODUCT(LTA!J47:AN47,LTA!J$102:AN$102,LTA!J$105:AN$105)</f>
        <v>349.41062399999998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-100</v>
      </c>
      <c r="AC47">
        <f t="shared" si="0"/>
        <v>12.388370980138065</v>
      </c>
      <c r="AD47">
        <f t="shared" si="1"/>
        <v>1261.5705823114286</v>
      </c>
      <c r="AE47">
        <f>'IDT-1'!F47</f>
        <v>0</v>
      </c>
      <c r="AF47" s="24"/>
      <c r="AG47">
        <f t="shared" si="2"/>
        <v>1261.5705823114286</v>
      </c>
      <c r="AI47" s="34">
        <f>PXIL!J47</f>
        <v>0</v>
      </c>
      <c r="AJ47" s="34">
        <f>PXIL!P47</f>
        <v>0</v>
      </c>
      <c r="AK47" s="34">
        <f>RTM_IEX!J47</f>
        <v>86.9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6.447537338573837</v>
      </c>
      <c r="M48">
        <f>EDWPCL!W48</f>
        <v>0</v>
      </c>
      <c r="N48">
        <f>'MSW BWN'!W48</f>
        <v>5.2361439999999986</v>
      </c>
      <c r="O48">
        <f>TPDDL_ISGS_exbus!DM48</f>
        <v>654.19983173800119</v>
      </c>
      <c r="P48" s="36">
        <v>37.5</v>
      </c>
      <c r="Q48" s="36">
        <v>26.72</v>
      </c>
      <c r="R48" s="38">
        <v>24.199999999999996</v>
      </c>
      <c r="S48" s="38">
        <v>0</v>
      </c>
      <c r="T48" s="37">
        <f>SUMPRODUCT(LTA!J48:AN48,LTA!J$101:AN$101,LTA!J$105:AN$105)</f>
        <v>105.93</v>
      </c>
      <c r="U48" s="37">
        <f>SUMPRODUCT(LTA!J48:AN48,LTA!J$102:AN$102,LTA!J$105:AN$105)</f>
        <v>351.47568000000001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-100</v>
      </c>
      <c r="AC48">
        <f t="shared" si="0"/>
        <v>12.346658846332137</v>
      </c>
      <c r="AD48">
        <f t="shared" si="1"/>
        <v>1256.646564230243</v>
      </c>
      <c r="AE48">
        <f>'IDT-1'!F48</f>
        <v>0</v>
      </c>
      <c r="AF48" s="24"/>
      <c r="AG48">
        <f t="shared" si="2"/>
        <v>1256.646564230243</v>
      </c>
      <c r="AI48" s="34">
        <f>PXIL!J48</f>
        <v>0</v>
      </c>
      <c r="AJ48" s="34">
        <f>PXIL!P48</f>
        <v>0</v>
      </c>
      <c r="AK48" s="34">
        <f>RTM_IEX!J48</f>
        <v>91.73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6.5574879281302643</v>
      </c>
      <c r="M49">
        <f>EDWPCL!W49</f>
        <v>0</v>
      </c>
      <c r="N49">
        <f>'MSW BWN'!W49</f>
        <v>5.1695679999999999</v>
      </c>
      <c r="O49">
        <f>TPDDL_ISGS_exbus!DM49</f>
        <v>654.19983173800119</v>
      </c>
      <c r="P49" s="36">
        <v>37.5</v>
      </c>
      <c r="Q49" s="36">
        <v>26.72</v>
      </c>
      <c r="R49" s="38">
        <v>24.199999999999996</v>
      </c>
      <c r="S49" s="38">
        <v>0</v>
      </c>
      <c r="T49" s="37">
        <f>SUMPRODUCT(LTA!J49:AN49,LTA!J$101:AN$101,LTA!J$105:AN$105)</f>
        <v>106.09</v>
      </c>
      <c r="U49" s="37">
        <f>SUMPRODUCT(LTA!J49:AN49,LTA!J$102:AN$102,LTA!J$105:AN$105)</f>
        <v>352.615816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-100</v>
      </c>
      <c r="AC49">
        <f t="shared" si="0"/>
        <v>12.398432335284411</v>
      </c>
      <c r="AD49">
        <f t="shared" si="1"/>
        <v>1262.7583013308472</v>
      </c>
      <c r="AE49">
        <f>'IDT-1'!F49</f>
        <v>0</v>
      </c>
      <c r="AF49" s="24"/>
      <c r="AG49">
        <f t="shared" si="2"/>
        <v>1262.7583013308472</v>
      </c>
      <c r="AI49" s="34">
        <f>PXIL!J49</f>
        <v>0</v>
      </c>
      <c r="AJ49" s="34">
        <f>PXIL!P49</f>
        <v>0</v>
      </c>
      <c r="AK49" s="34">
        <f>RTM_IEX!J49</f>
        <v>96.55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5.5738719820325668</v>
      </c>
      <c r="M50">
        <f>EDWPCL!W50</f>
        <v>0</v>
      </c>
      <c r="N50">
        <f>'MSW BWN'!W50</f>
        <v>4.8939199999999996</v>
      </c>
      <c r="O50">
        <f>TPDDL_ISGS_exbus!DM50</f>
        <v>654.19951283752732</v>
      </c>
      <c r="P50" s="36">
        <v>37.5</v>
      </c>
      <c r="Q50" s="36">
        <v>26.72</v>
      </c>
      <c r="R50" s="38">
        <v>24.199999999999996</v>
      </c>
      <c r="S50" s="38">
        <v>0</v>
      </c>
      <c r="T50" s="37">
        <f>SUMPRODUCT(LTA!J50:AN50,LTA!J$101:AN$101,LTA!J$105:AN$105)</f>
        <v>106.36</v>
      </c>
      <c r="U50" s="37">
        <f>SUMPRODUCT(LTA!J50:AN50,LTA!J$102:AN$102,LTA!J$105:AN$105)</f>
        <v>353.14231999999998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-100</v>
      </c>
      <c r="AC50">
        <f t="shared" si="0"/>
        <v>12.31348247297321</v>
      </c>
      <c r="AD50">
        <f t="shared" si="1"/>
        <v>1252.7301723465869</v>
      </c>
      <c r="AE50">
        <f>'IDT-1'!F50</f>
        <v>0</v>
      </c>
      <c r="AF50" s="24"/>
      <c r="AG50">
        <f t="shared" si="2"/>
        <v>1252.7301723465869</v>
      </c>
      <c r="AI50" s="34">
        <f>PXIL!J50</f>
        <v>0</v>
      </c>
      <c r="AJ50" s="34">
        <f>PXIL!P50</f>
        <v>0</v>
      </c>
      <c r="AK50" s="34">
        <f>RTM_IEX!J50</f>
        <v>86.9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6.0762549129702421</v>
      </c>
      <c r="M51">
        <f>EDWPCL!W51</f>
        <v>0</v>
      </c>
      <c r="N51">
        <f>'MSW BWN'!W51</f>
        <v>5.0737919999999992</v>
      </c>
      <c r="O51">
        <f>TPDDL_ISGS_exbus!DM51</f>
        <v>654.55924307447708</v>
      </c>
      <c r="P51" s="36">
        <v>37.5</v>
      </c>
      <c r="Q51" s="36">
        <v>26.709999999999997</v>
      </c>
      <c r="R51" s="38">
        <v>24.199999999999996</v>
      </c>
      <c r="S51" s="38">
        <v>0</v>
      </c>
      <c r="T51" s="37">
        <f>SUMPRODUCT(LTA!J51:AN51,LTA!J$101:AN$101,LTA!J$105:AN$105)</f>
        <v>106.43</v>
      </c>
      <c r="U51" s="37">
        <f>SUMPRODUCT(LTA!J51:AN51,LTA!J$102:AN$102,LTA!J$105:AN$105)</f>
        <v>355.25690400000002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-100</v>
      </c>
      <c r="AC51">
        <f t="shared" si="0"/>
        <v>12.259357653983464</v>
      </c>
      <c r="AD51">
        <f t="shared" si="1"/>
        <v>1246.340866333464</v>
      </c>
      <c r="AE51">
        <f>'IDT-1'!F51</f>
        <v>0</v>
      </c>
      <c r="AF51" s="24"/>
      <c r="AG51">
        <f t="shared" si="2"/>
        <v>1246.340866333464</v>
      </c>
      <c r="AI51" s="34">
        <f>PXIL!J51</f>
        <v>0</v>
      </c>
      <c r="AJ51" s="34">
        <f>PXIL!P51</f>
        <v>0</v>
      </c>
      <c r="AK51" s="34">
        <f>RTM_IEX!J51</f>
        <v>77.239999999999995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5.8896720943290291</v>
      </c>
      <c r="M52">
        <f>EDWPCL!W52</f>
        <v>0</v>
      </c>
      <c r="N52">
        <f>'MSW BWN'!W52</f>
        <v>5.1415359999999994</v>
      </c>
      <c r="O52">
        <f>TPDDL_ISGS_exbus!DM52</f>
        <v>652.22671982305781</v>
      </c>
      <c r="P52" s="36">
        <v>37.5</v>
      </c>
      <c r="Q52" s="36">
        <v>26.709999999999997</v>
      </c>
      <c r="R52" s="38">
        <v>24.199999999999996</v>
      </c>
      <c r="S52" s="38">
        <v>0</v>
      </c>
      <c r="T52" s="37">
        <f>SUMPRODUCT(LTA!J52:AN52,LTA!J$101:AN$101,LTA!J$105:AN$105)</f>
        <v>106.52</v>
      </c>
      <c r="U52" s="37">
        <f>SUMPRODUCT(LTA!J52:AN52,LTA!J$102:AN$102,LTA!J$105:AN$105)</f>
        <v>352.66788799999995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-100</v>
      </c>
      <c r="AC52">
        <f t="shared" si="0"/>
        <v>12.217774478194958</v>
      </c>
      <c r="AD52">
        <f t="shared" si="1"/>
        <v>1241.432071439192</v>
      </c>
      <c r="AE52">
        <f>'IDT-1'!F52</f>
        <v>0</v>
      </c>
      <c r="AF52" s="24"/>
      <c r="AG52">
        <f t="shared" si="2"/>
        <v>1241.432071439192</v>
      </c>
      <c r="AI52" s="34">
        <f>PXIL!J52</f>
        <v>0</v>
      </c>
      <c r="AJ52" s="34">
        <f>PXIL!P52</f>
        <v>0</v>
      </c>
      <c r="AK52" s="34">
        <f>RTM_IEX!J52</f>
        <v>77.239999999999995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6.3496103312745653</v>
      </c>
      <c r="M53">
        <f>EDWPCL!W53</f>
        <v>0</v>
      </c>
      <c r="N53">
        <f>'MSW BWN'!W53</f>
        <v>5.2641759999999991</v>
      </c>
      <c r="O53">
        <f>TPDDL_ISGS_exbus!DM53</f>
        <v>655.86398015254804</v>
      </c>
      <c r="P53" s="36">
        <v>37.5</v>
      </c>
      <c r="Q53" s="36">
        <v>26.709999999999997</v>
      </c>
      <c r="R53" s="38">
        <v>24.199999999999996</v>
      </c>
      <c r="S53" s="38">
        <v>0</v>
      </c>
      <c r="T53" s="37">
        <f>SUMPRODUCT(LTA!J53:AN53,LTA!J$101:AN$101,LTA!J$105:AN$105)</f>
        <v>106.52</v>
      </c>
      <c r="U53" s="37">
        <f>SUMPRODUCT(LTA!J53:AN53,LTA!J$102:AN$102,LTA!J$105:AN$105)</f>
        <v>352.56491199999999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-100</v>
      </c>
      <c r="AC53">
        <f t="shared" si="0"/>
        <v>12.130724123753017</v>
      </c>
      <c r="AD53">
        <f t="shared" si="1"/>
        <v>1231.1559843600696</v>
      </c>
      <c r="AE53">
        <f>'IDT-1'!F53</f>
        <v>0</v>
      </c>
      <c r="AF53" s="24"/>
      <c r="AG53">
        <f t="shared" si="2"/>
        <v>1231.1559843600696</v>
      </c>
      <c r="AI53" s="34">
        <f>PXIL!J53</f>
        <v>0</v>
      </c>
      <c r="AJ53" s="34">
        <f>PXIL!P53</f>
        <v>0</v>
      </c>
      <c r="AK53" s="34">
        <f>RTM_IEX!J53</f>
        <v>62.76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6.0536563728242561</v>
      </c>
      <c r="M54">
        <f>EDWPCL!W54</f>
        <v>0</v>
      </c>
      <c r="N54">
        <f>'MSW BWN'!W54</f>
        <v>5.0515999999999996</v>
      </c>
      <c r="O54">
        <f>TPDDL_ISGS_exbus!DM54</f>
        <v>651.95908202893145</v>
      </c>
      <c r="P54" s="36">
        <v>37.5</v>
      </c>
      <c r="Q54" s="36">
        <v>26.71</v>
      </c>
      <c r="R54" s="38">
        <v>24.199999999999996</v>
      </c>
      <c r="S54" s="38">
        <v>0</v>
      </c>
      <c r="T54" s="37">
        <f>SUMPRODUCT(LTA!J54:AN54,LTA!J$101:AN$101,LTA!J$105:AN$105)</f>
        <v>106.55</v>
      </c>
      <c r="U54" s="37">
        <f>SUMPRODUCT(LTA!J54:AN54,LTA!J$102:AN$102,LTA!J$105:AN$105)</f>
        <v>349.36279199999996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-100</v>
      </c>
      <c r="AC54">
        <f t="shared" si="0"/>
        <v>11.945373519863654</v>
      </c>
      <c r="AD54">
        <f t="shared" si="1"/>
        <v>1209.2757868818921</v>
      </c>
      <c r="AE54">
        <f>'IDT-1'!F54</f>
        <v>0</v>
      </c>
      <c r="AF54" s="24"/>
      <c r="AG54">
        <f t="shared" si="2"/>
        <v>1209.2757868818921</v>
      </c>
      <c r="AI54" s="34">
        <f>PXIL!J54</f>
        <v>0</v>
      </c>
      <c r="AJ54" s="34">
        <f>PXIL!P54</f>
        <v>0</v>
      </c>
      <c r="AK54" s="34">
        <f>RTM_IEX!J54</f>
        <v>48.28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5.2401089275687829</v>
      </c>
      <c r="M55">
        <f>EDWPCL!W55</f>
        <v>0</v>
      </c>
      <c r="N55">
        <f>'MSW BWN'!W55</f>
        <v>5.3599519999999998</v>
      </c>
      <c r="O55">
        <f>TPDDL_ISGS_exbus!DM55</f>
        <v>580.50925927855519</v>
      </c>
      <c r="P55" s="36">
        <v>37.5</v>
      </c>
      <c r="Q55" s="36">
        <v>26.71</v>
      </c>
      <c r="R55" s="38">
        <v>24.199999999999996</v>
      </c>
      <c r="S55" s="38">
        <v>0</v>
      </c>
      <c r="T55" s="37">
        <f>SUMPRODUCT(LTA!J55:AN55,LTA!J$101:AN$101,LTA!J$105:AN$105)</f>
        <v>106.48</v>
      </c>
      <c r="U55" s="37">
        <f>SUMPRODUCT(LTA!J55:AN55,LTA!J$102:AN$102,LTA!J$105:AN$105)</f>
        <v>346.18199200000004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-100</v>
      </c>
      <c r="AC55">
        <f t="shared" si="0"/>
        <v>11.162227378767023</v>
      </c>
      <c r="AD55">
        <f t="shared" si="1"/>
        <v>1056.5731148273571</v>
      </c>
      <c r="AE55">
        <f>'IDT-1'!F55</f>
        <v>0</v>
      </c>
      <c r="AF55" s="24"/>
      <c r="AG55">
        <f t="shared" si="2"/>
        <v>1056.5731148273571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5.3391948343627176</v>
      </c>
      <c r="M56">
        <f>EDWPCL!W56</f>
        <v>0</v>
      </c>
      <c r="N56">
        <f>'MSW BWN'!W56</f>
        <v>5.1859199999999994</v>
      </c>
      <c r="O56">
        <f>TPDDL_ISGS_exbus!DM56</f>
        <v>519.27957127125512</v>
      </c>
      <c r="P56" s="36">
        <v>38.840000000000003</v>
      </c>
      <c r="Q56" s="36">
        <v>26.71</v>
      </c>
      <c r="R56" s="38">
        <v>24.199999999999996</v>
      </c>
      <c r="S56" s="38">
        <v>0</v>
      </c>
      <c r="T56" s="37">
        <f>SUMPRODUCT(LTA!J56:AN56,LTA!J$101:AN$101,LTA!J$105:AN$105)</f>
        <v>106.45</v>
      </c>
      <c r="U56" s="37">
        <f>SUMPRODUCT(LTA!J56:AN56,LTA!J$102:AN$102,LTA!J$105:AN$105)</f>
        <v>342.70699999999999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0</v>
      </c>
      <c r="AB56" s="75">
        <f>-STOA!P56</f>
        <v>-100</v>
      </c>
      <c r="AC56">
        <f t="shared" si="0"/>
        <v>10.374947787776099</v>
      </c>
      <c r="AD56">
        <f t="shared" si="1"/>
        <v>1023.890768317842</v>
      </c>
      <c r="AE56">
        <f>'IDT-1'!F56</f>
        <v>0</v>
      </c>
      <c r="AF56" s="24"/>
      <c r="AG56">
        <f t="shared" si="2"/>
        <v>1023.890768317842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5.0559887703537347</v>
      </c>
      <c r="M57">
        <f>EDWPCL!W57</f>
        <v>0</v>
      </c>
      <c r="N57">
        <f>'MSW BWN'!W57</f>
        <v>5.0737919999999992</v>
      </c>
      <c r="O57">
        <f>TPDDL_ISGS_exbus!DM57</f>
        <v>571.6485989935336</v>
      </c>
      <c r="P57" s="36">
        <v>37.5</v>
      </c>
      <c r="Q57" s="36">
        <v>26.71</v>
      </c>
      <c r="R57" s="38">
        <v>24.199999999999996</v>
      </c>
      <c r="S57" s="38">
        <v>0</v>
      </c>
      <c r="T57" s="37">
        <f>SUMPRODUCT(LTA!J57:AN57,LTA!J$101:AN$101,LTA!J$105:AN$105)</f>
        <v>106.34</v>
      </c>
      <c r="U57" s="37">
        <f>SUMPRODUCT(LTA!J57:AN57,LTA!J$102:AN$102,LTA!J$105:AN$105)</f>
        <v>336.13226400000002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-100</v>
      </c>
      <c r="AC57">
        <f t="shared" si="0"/>
        <v>10.987467032105561</v>
      </c>
      <c r="AD57">
        <f t="shared" si="1"/>
        <v>1096.197206731782</v>
      </c>
      <c r="AE57">
        <f>'IDT-1'!F57</f>
        <v>0</v>
      </c>
      <c r="AF57" s="24"/>
      <c r="AG57">
        <f t="shared" si="2"/>
        <v>1096.197206731782</v>
      </c>
      <c r="AI57" s="34">
        <f>PXIL!J57</f>
        <v>0</v>
      </c>
      <c r="AJ57" s="34">
        <f>PXIL!P57</f>
        <v>0</v>
      </c>
      <c r="AK57" s="34">
        <f>RTM_IEX!J57</f>
        <v>28.97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3.8013352049410454</v>
      </c>
      <c r="M58">
        <f>EDWPCL!W58</f>
        <v>0</v>
      </c>
      <c r="N58">
        <f>'MSW BWN'!W58</f>
        <v>5.4662399999999982</v>
      </c>
      <c r="O58">
        <f>TPDDL_ISGS_exbus!DM58</f>
        <v>646.62271828271651</v>
      </c>
      <c r="P58" s="36">
        <v>37.5</v>
      </c>
      <c r="Q58" s="36">
        <v>26.71</v>
      </c>
      <c r="R58" s="38">
        <v>24.199999999999996</v>
      </c>
      <c r="S58" s="38">
        <v>0</v>
      </c>
      <c r="T58" s="37">
        <f>SUMPRODUCT(LTA!J58:AN58,LTA!J$101:AN$101,LTA!J$105:AN$105)</f>
        <v>106.01</v>
      </c>
      <c r="U58" s="37">
        <f>SUMPRODUCT(LTA!J58:AN58,LTA!J$102:AN$102,LTA!J$105:AN$105)</f>
        <v>330.905056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-100</v>
      </c>
      <c r="AC58">
        <f t="shared" si="0"/>
        <v>11.319978560185231</v>
      </c>
      <c r="AD58">
        <f t="shared" si="1"/>
        <v>1135.4494009274724</v>
      </c>
      <c r="AE58">
        <f>'IDT-1'!F58</f>
        <v>0</v>
      </c>
      <c r="AF58" s="24"/>
      <c r="AG58">
        <f t="shared" si="2"/>
        <v>1135.4494009274724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3.3847108366086474</v>
      </c>
      <c r="M59">
        <f>EDWPCL!W59</f>
        <v>0</v>
      </c>
      <c r="N59">
        <f>'MSW BWN'!W59</f>
        <v>5.3143999999999982</v>
      </c>
      <c r="O59">
        <f>TPDDL_ISGS_exbus!DM59</f>
        <v>650.11145482684788</v>
      </c>
      <c r="P59" s="36">
        <v>37.500000000000007</v>
      </c>
      <c r="Q59" s="36">
        <v>26.71</v>
      </c>
      <c r="R59" s="38">
        <v>24.199999999999996</v>
      </c>
      <c r="S59" s="38">
        <v>0</v>
      </c>
      <c r="T59" s="37">
        <f>SUMPRODUCT(LTA!J59:AN59,LTA!J$101:AN$101,LTA!J$105:AN$105)</f>
        <v>108.76</v>
      </c>
      <c r="U59" s="37">
        <f>SUMPRODUCT(LTA!J59:AN59,LTA!J$102:AN$102,LTA!J$105:AN$105)</f>
        <v>326.73461600000002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-100</v>
      </c>
      <c r="AC59">
        <f t="shared" si="0"/>
        <v>11.413721150461942</v>
      </c>
      <c r="AD59">
        <f t="shared" si="1"/>
        <v>1146.5154905129948</v>
      </c>
      <c r="AE59">
        <f>'IDT-1'!F59</f>
        <v>0</v>
      </c>
      <c r="AF59" s="24"/>
      <c r="AG59">
        <f t="shared" si="2"/>
        <v>1146.5154905129948</v>
      </c>
      <c r="AI59" s="34">
        <f>PXIL!J59</f>
        <v>0</v>
      </c>
      <c r="AJ59" s="34">
        <f>PXIL!P59</f>
        <v>0</v>
      </c>
      <c r="AK59" s="34">
        <f>RTM_IEX!J59</f>
        <v>9.66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3.7990174059517132</v>
      </c>
      <c r="M60">
        <f>EDWPCL!W60</f>
        <v>0</v>
      </c>
      <c r="N60">
        <f>'MSW BWN'!W60</f>
        <v>5.3879839999999994</v>
      </c>
      <c r="O60">
        <f>TPDDL_ISGS_exbus!DM60</f>
        <v>650.11145482684788</v>
      </c>
      <c r="P60" s="36">
        <v>37.500000000000007</v>
      </c>
      <c r="Q60" s="36">
        <v>26.71</v>
      </c>
      <c r="R60" s="38">
        <v>24.199999999999996</v>
      </c>
      <c r="S60" s="38">
        <v>0</v>
      </c>
      <c r="T60" s="37">
        <f>SUMPRODUCT(LTA!J60:AN60,LTA!J$101:AN$101,LTA!J$105:AN$105)</f>
        <v>108.28999999999999</v>
      </c>
      <c r="U60" s="37">
        <f>SUMPRODUCT(LTA!J60:AN60,LTA!J$102:AN$102,LTA!J$105:AN$105)</f>
        <v>323.31381600000003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-100</v>
      </c>
      <c r="AC60">
        <f t="shared" si="0"/>
        <v>11.547340711244422</v>
      </c>
      <c r="AD60">
        <f t="shared" si="1"/>
        <v>1162.2889615215552</v>
      </c>
      <c r="AE60">
        <f>'IDT-1'!F60</f>
        <v>0</v>
      </c>
      <c r="AF60" s="24"/>
      <c r="AG60">
        <f t="shared" si="2"/>
        <v>1162.2889615215552</v>
      </c>
      <c r="AI60" s="34">
        <f>PXIL!J60</f>
        <v>0</v>
      </c>
      <c r="AJ60" s="34">
        <f>PXIL!P60</f>
        <v>0</v>
      </c>
      <c r="AK60" s="34">
        <f>RTM_IEX!J60</f>
        <v>28.97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4.5034834362717584</v>
      </c>
      <c r="M61">
        <f>EDWPCL!W61</f>
        <v>0</v>
      </c>
      <c r="N61">
        <f>'MSW BWN'!W61</f>
        <v>5.4440479999999987</v>
      </c>
      <c r="O61">
        <f>TPDDL_ISGS_exbus!DM61</f>
        <v>653.59728333067767</v>
      </c>
      <c r="P61" s="36">
        <v>37.500000000000007</v>
      </c>
      <c r="Q61" s="36">
        <v>26.71</v>
      </c>
      <c r="R61" s="38">
        <v>24.199999999999996</v>
      </c>
      <c r="S61" s="38">
        <v>0</v>
      </c>
      <c r="T61" s="37">
        <f>SUMPRODUCT(LTA!J61:AN61,LTA!J$101:AN$101,LTA!J$105:AN$105)</f>
        <v>105.73</v>
      </c>
      <c r="U61" s="37">
        <f>SUMPRODUCT(LTA!J61:AN61,LTA!J$102:AN$102,LTA!J$105:AN$105)</f>
        <v>318.12938400000002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-100</v>
      </c>
      <c r="AC61">
        <f t="shared" si="0"/>
        <v>11.477384894131283</v>
      </c>
      <c r="AD61">
        <f t="shared" si="1"/>
        <v>1154.0308438728184</v>
      </c>
      <c r="AE61">
        <f>'IDT-1'!F61</f>
        <v>0</v>
      </c>
      <c r="AF61" s="24"/>
      <c r="AG61">
        <f t="shared" si="2"/>
        <v>1154.0308438728184</v>
      </c>
      <c r="AI61" s="34">
        <f>PXIL!J61</f>
        <v>0</v>
      </c>
      <c r="AJ61" s="34">
        <f>PXIL!P61</f>
        <v>0</v>
      </c>
      <c r="AK61" s="34">
        <f>RTM_IEX!J61</f>
        <v>24.14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3.7512128017967443</v>
      </c>
      <c r="M62">
        <f>EDWPCL!W62</f>
        <v>0</v>
      </c>
      <c r="N62">
        <f>'MSW BWN'!W62</f>
        <v>5.1578879999999998</v>
      </c>
      <c r="O62">
        <f>TPDDL_ISGS_exbus!DM62</f>
        <v>653.93321940067767</v>
      </c>
      <c r="P62" s="36">
        <v>37.500000000000007</v>
      </c>
      <c r="Q62" s="36">
        <v>26.71</v>
      </c>
      <c r="R62" s="38">
        <v>24.199999999999996</v>
      </c>
      <c r="S62" s="38">
        <v>0</v>
      </c>
      <c r="T62" s="37">
        <f>SUMPRODUCT(LTA!J62:AN62,LTA!J$101:AN$101,LTA!J$105:AN$105)</f>
        <v>102.03</v>
      </c>
      <c r="U62" s="37">
        <f>SUMPRODUCT(LTA!J62:AN62,LTA!J$102:AN$102,LTA!J$105:AN$105)</f>
        <v>313.61188000000004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-100</v>
      </c>
      <c r="AC62">
        <f t="shared" si="0"/>
        <v>11.402456906189691</v>
      </c>
      <c r="AD62">
        <f t="shared" si="1"/>
        <v>1145.1857732962849</v>
      </c>
      <c r="AE62">
        <f>'IDT-1'!F62</f>
        <v>0</v>
      </c>
      <c r="AF62" s="24"/>
      <c r="AG62">
        <f t="shared" si="2"/>
        <v>1145.1857732962849</v>
      </c>
      <c r="AI62" s="34">
        <f>PXIL!J62</f>
        <v>0</v>
      </c>
      <c r="AJ62" s="34">
        <f>PXIL!P62</f>
        <v>0</v>
      </c>
      <c r="AK62" s="34">
        <f>RTM_IEX!J62</f>
        <v>24.14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3.3290836608646832</v>
      </c>
      <c r="M63">
        <f>EDWPCL!W63</f>
        <v>0</v>
      </c>
      <c r="N63">
        <f>'MSW BWN'!W63</f>
        <v>5.2816960000000002</v>
      </c>
      <c r="O63">
        <f>TPDDL_ISGS_exbus!DM63</f>
        <v>653.97620366977878</v>
      </c>
      <c r="P63" s="36">
        <v>37.5</v>
      </c>
      <c r="Q63" s="36">
        <v>26.71</v>
      </c>
      <c r="R63" s="38">
        <v>24.199999999999996</v>
      </c>
      <c r="S63" s="38">
        <v>0</v>
      </c>
      <c r="T63" s="37">
        <f>SUMPRODUCT(LTA!J63:AN63,LTA!J$101:AN$101,LTA!J$105:AN$105)</f>
        <v>96.33</v>
      </c>
      <c r="U63" s="37">
        <f>SUMPRODUCT(LTA!J63:AN63,LTA!J$102:AN$102,LTA!J$105:AN$105)</f>
        <v>314.05973600000004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-100</v>
      </c>
      <c r="AC63">
        <f t="shared" si="0"/>
        <v>11.477826066866312</v>
      </c>
      <c r="AD63">
        <f t="shared" si="1"/>
        <v>1154.082923263777</v>
      </c>
      <c r="AE63">
        <f>'IDT-1'!F63</f>
        <v>0</v>
      </c>
      <c r="AF63" s="24"/>
      <c r="AG63">
        <f t="shared" si="2"/>
        <v>1154.082923263777</v>
      </c>
      <c r="AI63" s="34">
        <f>PXIL!J63</f>
        <v>0</v>
      </c>
      <c r="AJ63" s="34">
        <f>PXIL!P63</f>
        <v>0</v>
      </c>
      <c r="AK63" s="34">
        <f>RTM_IEX!J63</f>
        <v>38.619999999999997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2.9166603032004499</v>
      </c>
      <c r="M64">
        <f>EDWPCL!W64</f>
        <v>0</v>
      </c>
      <c r="N64">
        <f>'MSW BWN'!W64</f>
        <v>5.2863679999999995</v>
      </c>
      <c r="O64">
        <f>TPDDL_ISGS_exbus!DM64</f>
        <v>653.97039413139589</v>
      </c>
      <c r="P64" s="36">
        <v>37.5</v>
      </c>
      <c r="Q64" s="36">
        <v>26.71</v>
      </c>
      <c r="R64" s="38">
        <v>24.199999999999996</v>
      </c>
      <c r="S64" s="38">
        <v>0</v>
      </c>
      <c r="T64" s="37">
        <f>SUMPRODUCT(LTA!J64:AN64,LTA!J$101:AN$101,LTA!J$105:AN$105)</f>
        <v>88.57</v>
      </c>
      <c r="U64" s="37">
        <f>SUMPRODUCT(LTA!J64:AN64,LTA!J$102:AN$102,LTA!J$105:AN$105)</f>
        <v>306.13463200000007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-100</v>
      </c>
      <c r="AC64">
        <f t="shared" si="0"/>
        <v>11.464229281739517</v>
      </c>
      <c r="AD64">
        <f t="shared" si="1"/>
        <v>1152.4778551528568</v>
      </c>
      <c r="AE64">
        <f>'IDT-1'!F64</f>
        <v>0</v>
      </c>
      <c r="AF64" s="24"/>
      <c r="AG64">
        <f t="shared" si="2"/>
        <v>1152.4778551528568</v>
      </c>
      <c r="AI64" s="34">
        <f>PXIL!J64</f>
        <v>0</v>
      </c>
      <c r="AJ64" s="34">
        <f>PXIL!P64</f>
        <v>0</v>
      </c>
      <c r="AK64" s="34">
        <f>RTM_IEX!J64</f>
        <v>53.1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2.6467815833801236</v>
      </c>
      <c r="M65">
        <f>EDWPCL!W65</f>
        <v>0</v>
      </c>
      <c r="N65">
        <f>'MSW BWN'!W65</f>
        <v>5.2419839999999995</v>
      </c>
      <c r="O65">
        <f>TPDDL_ISGS_exbus!DM65</f>
        <v>654.57413154508026</v>
      </c>
      <c r="P65" s="36">
        <v>37.5</v>
      </c>
      <c r="Q65" s="36">
        <v>26.71</v>
      </c>
      <c r="R65" s="38">
        <v>24.199999999999996</v>
      </c>
      <c r="S65" s="38">
        <v>0</v>
      </c>
      <c r="T65" s="37">
        <f>SUMPRODUCT(LTA!J65:AN65,LTA!J$101:AN$101,LTA!J$105:AN$105)</f>
        <v>82.74</v>
      </c>
      <c r="U65" s="37">
        <f>SUMPRODUCT(LTA!J65:AN65,LTA!J$102:AN$102,LTA!J$105:AN$105)</f>
        <v>300.62434400000001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-100</v>
      </c>
      <c r="AC65">
        <f t="shared" si="0"/>
        <v>11.493118449967973</v>
      </c>
      <c r="AD65">
        <f t="shared" si="1"/>
        <v>1155.8881526784924</v>
      </c>
      <c r="AE65">
        <f>'IDT-1'!F65</f>
        <v>0</v>
      </c>
      <c r="AF65" s="24"/>
      <c r="AG65">
        <f t="shared" si="2"/>
        <v>1155.8881526784924</v>
      </c>
      <c r="AI65" s="34">
        <f>PXIL!J65</f>
        <v>0</v>
      </c>
      <c r="AJ65" s="34">
        <f>PXIL!P65</f>
        <v>0</v>
      </c>
      <c r="AK65" s="34">
        <f>RTM_IEX!J65</f>
        <v>67.59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2.8035227400336895</v>
      </c>
      <c r="M66">
        <f>EDWPCL!W66</f>
        <v>0</v>
      </c>
      <c r="N66">
        <f>'MSW BWN'!W66</f>
        <v>5.3143999999999982</v>
      </c>
      <c r="O66">
        <f>TPDDL_ISGS_exbus!DM66</f>
        <v>660.18445894508022</v>
      </c>
      <c r="P66" s="36">
        <v>35.789999999999992</v>
      </c>
      <c r="Q66" s="36">
        <v>26.71</v>
      </c>
      <c r="R66" s="38">
        <v>24.199999999999996</v>
      </c>
      <c r="S66" s="38">
        <v>0</v>
      </c>
      <c r="T66" s="37">
        <f>SUMPRODUCT(LTA!J66:AN66,LTA!J$101:AN$101,LTA!J$105:AN$105)</f>
        <v>77.72</v>
      </c>
      <c r="U66" s="37">
        <f>SUMPRODUCT(LTA!J66:AN66,LTA!J$102:AN$102,LTA!J$105:AN$105)</f>
        <v>291.36016000000001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-100</v>
      </c>
      <c r="AC66">
        <f t="shared" si="0"/>
        <v>11.488878974643864</v>
      </c>
      <c r="AD66">
        <f t="shared" si="1"/>
        <v>1155.38769271047</v>
      </c>
      <c r="AE66">
        <f>'IDT-1'!F66</f>
        <v>0</v>
      </c>
      <c r="AF66" s="24"/>
      <c r="AG66">
        <f t="shared" si="2"/>
        <v>1155.38769271047</v>
      </c>
      <c r="AI66" s="34">
        <f>PXIL!J66</f>
        <v>0</v>
      </c>
      <c r="AJ66" s="34">
        <f>PXIL!P66</f>
        <v>0</v>
      </c>
      <c r="AK66" s="34">
        <f>RTM_IEX!J66</f>
        <v>77.239999999999995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4.0334048287478961</v>
      </c>
      <c r="M67">
        <f>EDWPCL!W67</f>
        <v>0</v>
      </c>
      <c r="N67">
        <f>'MSW BWN'!W67</f>
        <v>5.2419839999999995</v>
      </c>
      <c r="O67">
        <f>TPDDL_ISGS_exbus!DM67</f>
        <v>659.20880954525387</v>
      </c>
      <c r="P67" s="36">
        <v>37.5</v>
      </c>
      <c r="Q67" s="36">
        <v>26.72</v>
      </c>
      <c r="R67" s="38">
        <v>24.199999999999996</v>
      </c>
      <c r="S67" s="38">
        <v>0</v>
      </c>
      <c r="T67" s="37">
        <f>SUMPRODUCT(LTA!J67:AN67,LTA!J$101:AN$101,LTA!J$105:AN$105)</f>
        <v>69.66</v>
      </c>
      <c r="U67" s="37">
        <f>SUMPRODUCT(LTA!J67:AN67,LTA!J$102:AN$102,LTA!J$105:AN$105)</f>
        <v>283.47571199999999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-100</v>
      </c>
      <c r="AC67">
        <f t="shared" si="0"/>
        <v>11.61418487163052</v>
      </c>
      <c r="AD67">
        <f t="shared" si="1"/>
        <v>1170.1797555023713</v>
      </c>
      <c r="AE67">
        <f>'IDT-1'!F67</f>
        <v>0</v>
      </c>
      <c r="AF67" s="24"/>
      <c r="AG67">
        <f t="shared" si="2"/>
        <v>1170.1797555023713</v>
      </c>
      <c r="AI67" s="34">
        <f>PXIL!J67</f>
        <v>0</v>
      </c>
      <c r="AJ67" s="34">
        <f>PXIL!P67</f>
        <v>0</v>
      </c>
      <c r="AK67" s="34">
        <f>RTM_IEX!J67</f>
        <v>106.2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4.3899112857944989</v>
      </c>
      <c r="M68">
        <f>EDWPCL!W68</f>
        <v>0</v>
      </c>
      <c r="N68">
        <f>'MSW BWN'!W68</f>
        <v>5.365791999999999</v>
      </c>
      <c r="O68">
        <f>TPDDL_ISGS_exbus!DM68</f>
        <v>666.2809490553517</v>
      </c>
      <c r="P68" s="36">
        <v>37.5</v>
      </c>
      <c r="Q68" s="36">
        <v>26.72</v>
      </c>
      <c r="R68" s="38">
        <v>24.199999999999996</v>
      </c>
      <c r="S68" s="38">
        <v>0</v>
      </c>
      <c r="T68" s="37">
        <f>SUMPRODUCT(LTA!J68:AN68,LTA!J$101:AN$101,LTA!J$105:AN$105)</f>
        <v>61.63</v>
      </c>
      <c r="U68" s="37">
        <f>SUMPRODUCT(LTA!J68:AN68,LTA!J$102:AN$102,LTA!J$105:AN$105)</f>
        <v>275.110704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11.702111417754537</v>
      </c>
      <c r="AD68">
        <f t="shared" ref="AD68:AD98" si="4">SUM(B68:AB68,AI68:AV68)-AC68</f>
        <v>1180.5592749233917</v>
      </c>
      <c r="AE68">
        <f>'IDT-1'!F68</f>
        <v>0</v>
      </c>
      <c r="AF68" s="24"/>
      <c r="AG68">
        <f t="shared" ref="AG68:AG98" si="5">SUM(AD68:AF68)</f>
        <v>1180.5592749233917</v>
      </c>
      <c r="AI68" s="34">
        <f>PXIL!J68</f>
        <v>0</v>
      </c>
      <c r="AJ68" s="34">
        <f>PXIL!P68</f>
        <v>0</v>
      </c>
      <c r="AK68" s="34">
        <f>RTM_IEX!J68</f>
        <v>125.51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3.9835721504772614</v>
      </c>
      <c r="M69">
        <f>EDWPCL!W69</f>
        <v>0</v>
      </c>
      <c r="N69">
        <f>'MSW BWN'!W69</f>
        <v>5.3599519999999998</v>
      </c>
      <c r="O69">
        <f>TPDDL_ISGS_exbus!DM69</f>
        <v>677.4937924088357</v>
      </c>
      <c r="P69" s="36">
        <v>37.5</v>
      </c>
      <c r="Q69" s="36">
        <v>26.72</v>
      </c>
      <c r="R69" s="38">
        <v>24.199999999999996</v>
      </c>
      <c r="S69" s="38">
        <v>0</v>
      </c>
      <c r="T69" s="37">
        <f>SUMPRODUCT(LTA!J69:AN69,LTA!J$101:AN$101,LTA!J$105:AN$105)</f>
        <v>44.53</v>
      </c>
      <c r="U69" s="37">
        <f>SUMPRODUCT(LTA!J69:AN69,LTA!J$102:AN$102,LTA!J$105:AN$105)</f>
        <v>262.87546400000002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-100</v>
      </c>
      <c r="AC69">
        <f t="shared" si="3"/>
        <v>11.465360981187136</v>
      </c>
      <c r="AD69">
        <f t="shared" si="4"/>
        <v>1152.6114495781258</v>
      </c>
      <c r="AE69">
        <f>'IDT-1'!F69</f>
        <v>0</v>
      </c>
      <c r="AF69" s="24"/>
      <c r="AG69">
        <f t="shared" si="5"/>
        <v>1152.6114495781258</v>
      </c>
      <c r="AI69" s="34">
        <f>PXIL!J69</f>
        <v>0</v>
      </c>
      <c r="AJ69" s="34">
        <f>PXIL!P69</f>
        <v>0</v>
      </c>
      <c r="AK69" s="34">
        <f>RTM_IEX!J69</f>
        <v>115.86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4.162766984839978</v>
      </c>
      <c r="M70">
        <f>EDWPCL!W70</f>
        <v>0</v>
      </c>
      <c r="N70">
        <f>'MSW BWN'!W70</f>
        <v>5.3143999999999982</v>
      </c>
      <c r="O70">
        <f>TPDDL_ISGS_exbus!DM70</f>
        <v>680.40158970565278</v>
      </c>
      <c r="P70" s="36">
        <v>37.5</v>
      </c>
      <c r="Q70" s="36">
        <v>26.72</v>
      </c>
      <c r="R70" s="38">
        <v>24.199999999999996</v>
      </c>
      <c r="S70" s="38">
        <v>0</v>
      </c>
      <c r="T70" s="37">
        <f>SUMPRODUCT(LTA!J70:AN70,LTA!J$101:AN$101,LTA!J$105:AN$105)</f>
        <v>34.11</v>
      </c>
      <c r="U70" s="37">
        <f>SUMPRODUCT(LTA!J70:AN70,LTA!J$102:AN$102,LTA!J$105:AN$105)</f>
        <v>252.90503999999999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0</v>
      </c>
      <c r="AB70" s="75">
        <f>-STOA!P70</f>
        <v>-100</v>
      </c>
      <c r="AC70">
        <f t="shared" si="3"/>
        <v>11.481749516689046</v>
      </c>
      <c r="AD70">
        <f t="shared" si="4"/>
        <v>1154.546077173804</v>
      </c>
      <c r="AE70">
        <f>'IDT-1'!F70</f>
        <v>0</v>
      </c>
      <c r="AF70" s="24"/>
      <c r="AG70">
        <f t="shared" si="5"/>
        <v>1154.546077173804</v>
      </c>
      <c r="AI70" s="34">
        <f>PXIL!J70</f>
        <v>0</v>
      </c>
      <c r="AJ70" s="34">
        <f>PXIL!P70</f>
        <v>0</v>
      </c>
      <c r="AK70" s="34">
        <f>RTM_IEX!J70</f>
        <v>135.16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4.2063705783267835</v>
      </c>
      <c r="M71">
        <f>EDWPCL!W71</f>
        <v>0</v>
      </c>
      <c r="N71">
        <f>'MSW BWN'!W71</f>
        <v>5.1181759999999992</v>
      </c>
      <c r="O71">
        <f>TPDDL_ISGS_exbus!DM71</f>
        <v>696.70913519157705</v>
      </c>
      <c r="P71" s="36">
        <v>37.5</v>
      </c>
      <c r="Q71" s="36">
        <v>26.72</v>
      </c>
      <c r="R71" s="38">
        <v>21</v>
      </c>
      <c r="S71" s="38">
        <v>0</v>
      </c>
      <c r="T71" s="37">
        <f>SUMPRODUCT(LTA!J71:AN71,LTA!J$101:AN$101,LTA!J$105:AN$105)</f>
        <v>26.72</v>
      </c>
      <c r="U71" s="37">
        <f>SUMPRODUCT(LTA!J71:AN71,LTA!J$102:AN$102,LTA!J$105:AN$105)</f>
        <v>244.86715999999998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-100</v>
      </c>
      <c r="AC71">
        <f t="shared" si="3"/>
        <v>11.663836695356098</v>
      </c>
      <c r="AD71">
        <f t="shared" si="4"/>
        <v>1176.0410350745476</v>
      </c>
      <c r="AE71">
        <f>'IDT-1'!F71</f>
        <v>0</v>
      </c>
      <c r="AF71" s="24"/>
      <c r="AG71">
        <f t="shared" si="5"/>
        <v>1176.0410350745476</v>
      </c>
      <c r="AI71" s="34">
        <f>PXIL!J71</f>
        <v>0</v>
      </c>
      <c r="AJ71" s="34">
        <f>PXIL!P71</f>
        <v>0</v>
      </c>
      <c r="AK71" s="34">
        <f>RTM_IEX!J71</f>
        <v>159.31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4.0829477821448634</v>
      </c>
      <c r="M72">
        <f>EDWPCL!W72</f>
        <v>0</v>
      </c>
      <c r="N72">
        <f>'MSW BWN'!W72</f>
        <v>5.2758559999999992</v>
      </c>
      <c r="O72">
        <f>TPDDL_ISGS_exbus!DM72</f>
        <v>714.42040757387826</v>
      </c>
      <c r="P72" s="36">
        <v>37.5</v>
      </c>
      <c r="Q72" s="36">
        <v>26.72</v>
      </c>
      <c r="R72" s="38">
        <v>13.949999999999998</v>
      </c>
      <c r="S72" s="38">
        <v>0</v>
      </c>
      <c r="T72" s="37">
        <f>SUMPRODUCT(LTA!J72:AN72,LTA!J$101:AN$101,LTA!J$105:AN$105)</f>
        <v>21.37</v>
      </c>
      <c r="U72" s="37">
        <f>SUMPRODUCT(LTA!J72:AN72,LTA!J$102:AN$102,LTA!J$105:AN$105)</f>
        <v>233.34422399999997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-100</v>
      </c>
      <c r="AC72">
        <f t="shared" si="3"/>
        <v>11.693006481479502</v>
      </c>
      <c r="AD72">
        <f t="shared" si="4"/>
        <v>1179.4844588745439</v>
      </c>
      <c r="AE72">
        <f>'IDT-1'!F72</f>
        <v>0</v>
      </c>
      <c r="AF72" s="24"/>
      <c r="AG72">
        <f t="shared" si="5"/>
        <v>1179.4844588745439</v>
      </c>
      <c r="AI72" s="34">
        <f>PXIL!J72</f>
        <v>0</v>
      </c>
      <c r="AJ72" s="34">
        <f>PXIL!P72</f>
        <v>0</v>
      </c>
      <c r="AK72" s="34">
        <f>RTM_IEX!J72</f>
        <v>168.96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4.7711892195395844</v>
      </c>
      <c r="M73">
        <f>EDWPCL!W73</f>
        <v>0</v>
      </c>
      <c r="N73">
        <f>'MSW BWN'!W73</f>
        <v>5.3097279999999989</v>
      </c>
      <c r="O73">
        <f>TPDDL_ISGS_exbus!DM73</f>
        <v>725.2498344128777</v>
      </c>
      <c r="P73" s="36">
        <v>37.5</v>
      </c>
      <c r="Q73" s="36">
        <v>26.72</v>
      </c>
      <c r="R73" s="38">
        <v>6.41</v>
      </c>
      <c r="S73" s="38">
        <v>0</v>
      </c>
      <c r="T73" s="37">
        <f>SUMPRODUCT(LTA!J73:AN73,LTA!J$101:AN$101,LTA!J$105:AN$105)</f>
        <v>15.39</v>
      </c>
      <c r="U73" s="37">
        <f>SUMPRODUCT(LTA!J73:AN73,LTA!J$102:AN$102,LTA!J$105:AN$105)</f>
        <v>223.53482399999996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-100</v>
      </c>
      <c r="AC73">
        <f t="shared" si="3"/>
        <v>11.715704459801211</v>
      </c>
      <c r="AD73">
        <f t="shared" si="4"/>
        <v>1182.1639011726161</v>
      </c>
      <c r="AE73">
        <f>'IDT-1'!F73</f>
        <v>0</v>
      </c>
      <c r="AF73" s="24"/>
      <c r="AG73">
        <f t="shared" si="5"/>
        <v>1182.1639011726161</v>
      </c>
      <c r="AI73" s="34">
        <f>PXIL!J73</f>
        <v>0</v>
      </c>
      <c r="AJ73" s="34">
        <f>PXIL!P73</f>
        <v>0</v>
      </c>
      <c r="AK73" s="34">
        <f>RTM_IEX!J73</f>
        <v>183.44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57.52</v>
      </c>
      <c r="J74">
        <f>Bawana_RLNG!T74</f>
        <v>0</v>
      </c>
      <c r="K74">
        <f>Bawana_Spot!T74</f>
        <v>0</v>
      </c>
      <c r="L74">
        <f>TWOMCL!S74</f>
        <v>4.5415822571589004</v>
      </c>
      <c r="M74">
        <f>EDWPCL!W74</f>
        <v>0</v>
      </c>
      <c r="N74">
        <f>'MSW BWN'!W74</f>
        <v>5.2536639999999997</v>
      </c>
      <c r="O74">
        <f>TPDDL_ISGS_exbus!DM74</f>
        <v>744.01569141132222</v>
      </c>
      <c r="P74" s="36">
        <v>37.5</v>
      </c>
      <c r="Q74" s="36">
        <v>26.72</v>
      </c>
      <c r="R74" s="38">
        <v>2.1199999999999997</v>
      </c>
      <c r="S74" s="38">
        <v>0</v>
      </c>
      <c r="T74" s="37">
        <f>SUMPRODUCT(LTA!J74:AN74,LTA!J$101:AN$101,LTA!J$105:AN$105)</f>
        <v>10.55</v>
      </c>
      <c r="U74" s="37">
        <f>SUMPRODUCT(LTA!J74:AN74,LTA!J$102:AN$102,LTA!J$105:AN$105)</f>
        <v>218.34975999999997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-100</v>
      </c>
      <c r="AC74">
        <f t="shared" si="3"/>
        <v>11.750775484904146</v>
      </c>
      <c r="AD74">
        <f t="shared" si="4"/>
        <v>1186.3039521835769</v>
      </c>
      <c r="AE74">
        <f>'IDT-1'!F74</f>
        <v>0</v>
      </c>
      <c r="AF74" s="24"/>
      <c r="AG74">
        <f t="shared" si="5"/>
        <v>1186.3039521835769</v>
      </c>
      <c r="AI74" s="34">
        <f>PXIL!J74</f>
        <v>0</v>
      </c>
      <c r="AJ74" s="34">
        <f>PXIL!P74</f>
        <v>0</v>
      </c>
      <c r="AK74" s="34">
        <f>RTM_IEX!J74</f>
        <v>183.45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57.52</v>
      </c>
      <c r="J75">
        <f>Bawana_RLNG!T75</f>
        <v>0</v>
      </c>
      <c r="K75">
        <f>Bawana_Spot!T75</f>
        <v>0</v>
      </c>
      <c r="L75">
        <f>TWOMCL!S75</f>
        <v>3.9648848961257732</v>
      </c>
      <c r="M75">
        <f>EDWPCL!W75</f>
        <v>0</v>
      </c>
      <c r="N75">
        <f>'MSW BWN'!W75</f>
        <v>5.3482719999999988</v>
      </c>
      <c r="O75">
        <f>TPDDL_ISGS_exbus!DM75</f>
        <v>818.19850312793869</v>
      </c>
      <c r="P75" s="36">
        <v>37.5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3.87</v>
      </c>
      <c r="U75" s="37">
        <f>SUMPRODUCT(LTA!J75:AN75,LTA!J$102:AN$102,LTA!J$105:AN$105)</f>
        <v>213.82155999999998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0</v>
      </c>
      <c r="AB75" s="75">
        <f>-STOA!P75</f>
        <v>-100</v>
      </c>
      <c r="AC75">
        <f t="shared" si="3"/>
        <v>10.716924672691048</v>
      </c>
      <c r="AD75">
        <f t="shared" si="4"/>
        <v>1064.2603253513735</v>
      </c>
      <c r="AE75">
        <f>'IDT-1'!F75</f>
        <v>0</v>
      </c>
      <c r="AF75" s="24"/>
      <c r="AG75">
        <f t="shared" si="5"/>
        <v>1064.2603253513735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69.606928202638898</v>
      </c>
      <c r="J76">
        <f>Bawana_RLNG!T76</f>
        <v>0</v>
      </c>
      <c r="K76">
        <f>Bawana_Spot!T76</f>
        <v>0</v>
      </c>
      <c r="L76">
        <f>TWOMCL!S76</f>
        <v>4.1678371701291415</v>
      </c>
      <c r="M76">
        <f>EDWPCL!W76</f>
        <v>0</v>
      </c>
      <c r="N76">
        <f>'MSW BWN'!W76</f>
        <v>5.4662399999999982</v>
      </c>
      <c r="O76">
        <f>TPDDL_ISGS_exbus!DM76</f>
        <v>866.47297815135516</v>
      </c>
      <c r="P76" s="36">
        <v>37.5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0.39</v>
      </c>
      <c r="U76" s="37">
        <f>SUMPRODUCT(LTA!J76:AN76,LTA!J$102:AN$102,LTA!J$105:AN$105)</f>
        <v>212.77251199999998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0</v>
      </c>
      <c r="AB76" s="75">
        <f>-STOA!P76</f>
        <v>-100</v>
      </c>
      <c r="AC76">
        <f t="shared" si="3"/>
        <v>11.796940186891542</v>
      </c>
      <c r="AD76">
        <f t="shared" si="4"/>
        <v>1191.7535853372317</v>
      </c>
      <c r="AE76">
        <f>'IDT-1'!F76</f>
        <v>0</v>
      </c>
      <c r="AF76" s="24"/>
      <c r="AG76">
        <f t="shared" si="5"/>
        <v>1191.7535853372317</v>
      </c>
      <c r="AI76" s="34">
        <f>PXIL!J76</f>
        <v>0</v>
      </c>
      <c r="AJ76" s="34">
        <f>PXIL!P76</f>
        <v>0</v>
      </c>
      <c r="AK76" s="34">
        <f>RTM_IEX!J76</f>
        <v>72.42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69.606928202638898</v>
      </c>
      <c r="J77">
        <f>Bawana_RLNG!T77</f>
        <v>0</v>
      </c>
      <c r="K77">
        <f>Bawana_Spot!T77</f>
        <v>0</v>
      </c>
      <c r="L77">
        <f>TWOMCL!S77</f>
        <v>4.9887725996631112</v>
      </c>
      <c r="M77">
        <f>EDWPCL!W77</f>
        <v>0</v>
      </c>
      <c r="N77">
        <f>'MSW BWN'!W77</f>
        <v>5.3599519999999998</v>
      </c>
      <c r="O77">
        <f>TPDDL_ISGS_exbus!DM77</f>
        <v>932.59830428806129</v>
      </c>
      <c r="P77" s="36">
        <v>37.5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0.03</v>
      </c>
      <c r="U77" s="37">
        <f>SUMPRODUCT(LTA!J77:AN77,LTA!J$102:AN$102,LTA!J$105:AN$105)</f>
        <v>211.72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0</v>
      </c>
      <c r="AB77" s="75">
        <f>-STOA!P77</f>
        <v>-100</v>
      </c>
      <c r="AC77">
        <f t="shared" si="3"/>
        <v>11.900406864047957</v>
      </c>
      <c r="AD77">
        <f t="shared" si="4"/>
        <v>1203.9675802263152</v>
      </c>
      <c r="AE77">
        <f>'IDT-1'!F77</f>
        <v>0</v>
      </c>
      <c r="AF77" s="24"/>
      <c r="AG77">
        <f t="shared" si="5"/>
        <v>1203.9675802263152</v>
      </c>
      <c r="AI77" s="34">
        <f>PXIL!J77</f>
        <v>0</v>
      </c>
      <c r="AJ77" s="34">
        <f>PXIL!P77</f>
        <v>0</v>
      </c>
      <c r="AK77" s="34">
        <f>RTM_IEX!J77</f>
        <v>19.309999999999999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69.606928202638898</v>
      </c>
      <c r="J78">
        <f>Bawana_RLNG!T78</f>
        <v>0</v>
      </c>
      <c r="K78">
        <f>Bawana_Spot!T78</f>
        <v>0</v>
      </c>
      <c r="L78">
        <f>TWOMCL!S78</f>
        <v>4.7985682201010675</v>
      </c>
      <c r="M78">
        <f>EDWPCL!W78</f>
        <v>0</v>
      </c>
      <c r="N78">
        <f>'MSW BWN'!W78</f>
        <v>5.3482719999999988</v>
      </c>
      <c r="O78">
        <f>TPDDL_ISGS_exbus!DM78</f>
        <v>931.99099479726942</v>
      </c>
      <c r="P78" s="36">
        <v>37.5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212.06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0</v>
      </c>
      <c r="AB78" s="75">
        <f>-STOA!P78</f>
        <v>-100</v>
      </c>
      <c r="AC78">
        <f t="shared" si="3"/>
        <v>11.977357635536984</v>
      </c>
      <c r="AD78">
        <f t="shared" si="4"/>
        <v>1213.0514355844725</v>
      </c>
      <c r="AE78">
        <f>'IDT-1'!F78</f>
        <v>0</v>
      </c>
      <c r="AF78" s="24"/>
      <c r="AG78">
        <f t="shared" si="5"/>
        <v>1213.0514355844725</v>
      </c>
      <c r="AI78" s="34">
        <f>PXIL!J78</f>
        <v>0</v>
      </c>
      <c r="AJ78" s="34">
        <f>PXIL!P78</f>
        <v>0</v>
      </c>
      <c r="AK78" s="34">
        <f>RTM_IEX!J78</f>
        <v>28.97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69.606928202638898</v>
      </c>
      <c r="J79">
        <f>Bawana_RLNG!T79</f>
        <v>0</v>
      </c>
      <c r="K79">
        <f>Bawana_Spot!T79</f>
        <v>0</v>
      </c>
      <c r="L79">
        <f>TWOMCL!S79</f>
        <v>4.7555440763615966</v>
      </c>
      <c r="M79">
        <f>EDWPCL!W79</f>
        <v>0</v>
      </c>
      <c r="N79">
        <f>'MSW BWN'!W79</f>
        <v>5.3097279999999989</v>
      </c>
      <c r="O79">
        <f>TPDDL_ISGS_exbus!DM79</f>
        <v>931.91510600000345</v>
      </c>
      <c r="P79" s="36">
        <v>37.5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212.46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0</v>
      </c>
      <c r="AB79" s="75">
        <f>-STOA!P79</f>
        <v>-100</v>
      </c>
      <c r="AC79">
        <f t="shared" si="3"/>
        <v>11.898250997232539</v>
      </c>
      <c r="AD79">
        <f t="shared" si="4"/>
        <v>1203.7130852817716</v>
      </c>
      <c r="AE79">
        <f>'IDT-1'!F79</f>
        <v>0</v>
      </c>
      <c r="AF79" s="24"/>
      <c r="AG79">
        <f t="shared" si="5"/>
        <v>1203.7130852817716</v>
      </c>
      <c r="AI79" s="34">
        <f>PXIL!J79</f>
        <v>0</v>
      </c>
      <c r="AJ79" s="34">
        <f>PXIL!P79</f>
        <v>0</v>
      </c>
      <c r="AK79" s="34">
        <f>RTM_IEX!J79</f>
        <v>19.309999999999999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69.606928202638898</v>
      </c>
      <c r="J80">
        <f>Bawana_RLNG!T80</f>
        <v>0</v>
      </c>
      <c r="K80">
        <f>Bawana_Spot!T80</f>
        <v>0</v>
      </c>
      <c r="L80">
        <f>TWOMCL!S80</f>
        <v>4.8244985962942177</v>
      </c>
      <c r="M80">
        <f>EDWPCL!W80</f>
        <v>0</v>
      </c>
      <c r="N80">
        <f>'MSW BWN'!W80</f>
        <v>5.3482719999999988</v>
      </c>
      <c r="O80">
        <f>TPDDL_ISGS_exbus!DM80</f>
        <v>910.09485594362843</v>
      </c>
      <c r="P80" s="36">
        <v>37.5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212.29000000000002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0</v>
      </c>
      <c r="AB80" s="75">
        <f>-STOA!P80</f>
        <v>-100</v>
      </c>
      <c r="AC80">
        <f t="shared" si="3"/>
        <v>11.795579884326422</v>
      </c>
      <c r="AD80">
        <f t="shared" si="4"/>
        <v>1191.5930048582352</v>
      </c>
      <c r="AE80">
        <f>'IDT-1'!F80</f>
        <v>0</v>
      </c>
      <c r="AF80" s="24"/>
      <c r="AG80">
        <f t="shared" si="5"/>
        <v>1191.5930048582352</v>
      </c>
      <c r="AI80" s="34">
        <f>PXIL!J80</f>
        <v>0</v>
      </c>
      <c r="AJ80" s="34">
        <f>PXIL!P80</f>
        <v>0</v>
      </c>
      <c r="AK80" s="34">
        <f>RTM_IEX!J80</f>
        <v>28.97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69.606928202638898</v>
      </c>
      <c r="J81">
        <f>Bawana_RLNG!T81</f>
        <v>0</v>
      </c>
      <c r="K81">
        <f>Bawana_Spot!T81</f>
        <v>0</v>
      </c>
      <c r="L81">
        <f>TWOMCL!S81</f>
        <v>4.503193711398092</v>
      </c>
      <c r="M81">
        <f>EDWPCL!W81</f>
        <v>0</v>
      </c>
      <c r="N81">
        <f>'MSW BWN'!W81</f>
        <v>5.2700159999999983</v>
      </c>
      <c r="O81">
        <f>TPDDL_ISGS_exbus!DM81</f>
        <v>891.01521978855396</v>
      </c>
      <c r="P81" s="36">
        <v>37.5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212.44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0</v>
      </c>
      <c r="AB81" s="75">
        <f>-STOA!P81</f>
        <v>-100</v>
      </c>
      <c r="AC81">
        <f t="shared" si="3"/>
        <v>11.592642629190671</v>
      </c>
      <c r="AD81">
        <f t="shared" si="4"/>
        <v>1167.6367450734003</v>
      </c>
      <c r="AE81">
        <f>'IDT-1'!F81</f>
        <v>0</v>
      </c>
      <c r="AF81" s="24"/>
      <c r="AG81">
        <f t="shared" si="5"/>
        <v>1167.6367450734003</v>
      </c>
      <c r="AI81" s="34">
        <f>PXIL!J81</f>
        <v>0</v>
      </c>
      <c r="AJ81" s="34">
        <f>PXIL!P81</f>
        <v>0</v>
      </c>
      <c r="AK81" s="34">
        <f>RTM_IEX!J81</f>
        <v>24.14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69.606928202638898</v>
      </c>
      <c r="J82">
        <f>Bawana_RLNG!T82</f>
        <v>0</v>
      </c>
      <c r="K82">
        <f>Bawana_Spot!T82</f>
        <v>0</v>
      </c>
      <c r="L82">
        <f>TWOMCL!S82</f>
        <v>4.6619629421673228</v>
      </c>
      <c r="M82">
        <f>EDWPCL!W82</f>
        <v>0</v>
      </c>
      <c r="N82">
        <f>'MSW BWN'!W82</f>
        <v>5.3097279999999989</v>
      </c>
      <c r="O82">
        <f>TPDDL_ISGS_exbus!DM82</f>
        <v>884.9762342492794</v>
      </c>
      <c r="P82" s="36">
        <v>37.5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212.26999999999998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0</v>
      </c>
      <c r="AB82" s="75">
        <f>-STOA!P82</f>
        <v>-100</v>
      </c>
      <c r="AC82">
        <f t="shared" si="3"/>
        <v>11.381734181623669</v>
      </c>
      <c r="AD82">
        <f t="shared" si="4"/>
        <v>1132.6971492124619</v>
      </c>
      <c r="AE82">
        <f>'IDT-1'!F82</f>
        <v>0</v>
      </c>
      <c r="AF82" s="24"/>
      <c r="AG82">
        <f t="shared" si="5"/>
        <v>1132.6971492124619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69.606928202638898</v>
      </c>
      <c r="J83">
        <f>Bawana_RLNG!T83</f>
        <v>0</v>
      </c>
      <c r="K83">
        <f>Bawana_Spot!T83</f>
        <v>0</v>
      </c>
      <c r="L83">
        <f>TWOMCL!S83</f>
        <v>4.539843907916902</v>
      </c>
      <c r="M83">
        <f>EDWPCL!W83</f>
        <v>0</v>
      </c>
      <c r="N83">
        <f>'MSW BWN'!W83</f>
        <v>5.2536639999999997</v>
      </c>
      <c r="O83">
        <f>TPDDL_ISGS_exbus!DM83</f>
        <v>867.3658686249189</v>
      </c>
      <c r="P83" s="36">
        <v>37.5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214.40999999999997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-200</v>
      </c>
      <c r="AC83">
        <f t="shared" si="3"/>
        <v>12.622802356755802</v>
      </c>
      <c r="AD83">
        <f t="shared" si="4"/>
        <v>1088.397532378719</v>
      </c>
      <c r="AE83">
        <f>'IDT-1'!F83</f>
        <v>0</v>
      </c>
      <c r="AF83" s="24"/>
      <c r="AG83">
        <f t="shared" si="5"/>
        <v>1088.397532378719</v>
      </c>
      <c r="AI83" s="34">
        <f>PXIL!J83</f>
        <v>0</v>
      </c>
      <c r="AJ83" s="34">
        <f>PXIL!P83</f>
        <v>0</v>
      </c>
      <c r="AK83" s="34">
        <f>RTM_IEX!J83</f>
        <v>67.59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69.606928202638898</v>
      </c>
      <c r="J84">
        <f>Bawana_RLNG!T84</f>
        <v>0</v>
      </c>
      <c r="K84">
        <f>Bawana_Spot!T84</f>
        <v>0</v>
      </c>
      <c r="L84">
        <f>TWOMCL!S84</f>
        <v>4.2330252667041002</v>
      </c>
      <c r="M84">
        <f>EDWPCL!W84</f>
        <v>0</v>
      </c>
      <c r="N84">
        <f>'MSW BWN'!W84</f>
        <v>5.2536639999999997</v>
      </c>
      <c r="O84">
        <f>TPDDL_ISGS_exbus!DM84</f>
        <v>860.09341620293981</v>
      </c>
      <c r="P84" s="36">
        <v>37.5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214.23999999999998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12.395504479824989</v>
      </c>
      <c r="AD84">
        <f t="shared" si="4"/>
        <v>1061.5655591924578</v>
      </c>
      <c r="AE84">
        <f>'IDT-1'!F84</f>
        <v>0</v>
      </c>
      <c r="AF84" s="24"/>
      <c r="AG84">
        <f t="shared" si="5"/>
        <v>1061.5655591924578</v>
      </c>
      <c r="AI84" s="34">
        <f>PXIL!J84</f>
        <v>0</v>
      </c>
      <c r="AJ84" s="34">
        <f>PXIL!P84</f>
        <v>0</v>
      </c>
      <c r="AK84" s="34">
        <f>RTM_IEX!J84</f>
        <v>48.28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69.606928202638898</v>
      </c>
      <c r="J85">
        <f>Bawana_RLNG!T85</f>
        <v>0</v>
      </c>
      <c r="K85">
        <f>Bawana_Spot!T85</f>
        <v>0</v>
      </c>
      <c r="L85">
        <f>TWOMCL!S85</f>
        <v>4.3681819202695129</v>
      </c>
      <c r="M85">
        <f>EDWPCL!W85</f>
        <v>0</v>
      </c>
      <c r="N85">
        <f>'MSW BWN'!W85</f>
        <v>5.2758559999999992</v>
      </c>
      <c r="O85">
        <f>TPDDL_ISGS_exbus!DM85</f>
        <v>860.50911445348936</v>
      </c>
      <c r="P85" s="36">
        <v>37.5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212.08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12.098254073819552</v>
      </c>
      <c r="AD85">
        <f t="shared" si="4"/>
        <v>1026.4758565025782</v>
      </c>
      <c r="AE85">
        <f>'IDT-1'!F85</f>
        <v>0</v>
      </c>
      <c r="AF85" s="24"/>
      <c r="AG85">
        <f t="shared" si="5"/>
        <v>1026.4758565025782</v>
      </c>
      <c r="AI85" s="34">
        <f>PXIL!J85</f>
        <v>0</v>
      </c>
      <c r="AJ85" s="34">
        <f>PXIL!P85</f>
        <v>0</v>
      </c>
      <c r="AK85" s="34">
        <f>RTM_IEX!J85</f>
        <v>14.48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57.52</v>
      </c>
      <c r="J86">
        <f>Bawana_RLNG!T86</f>
        <v>0</v>
      </c>
      <c r="K86">
        <f>Bawana_Spot!T86</f>
        <v>0</v>
      </c>
      <c r="L86">
        <f>TWOMCL!S86</f>
        <v>3.7223851768669292</v>
      </c>
      <c r="M86">
        <f>EDWPCL!W86</f>
        <v>0</v>
      </c>
      <c r="N86">
        <f>'MSW BWN'!W86</f>
        <v>5.1578879999999998</v>
      </c>
      <c r="O86">
        <f>TPDDL_ISGS_exbus!DM86</f>
        <v>794.38378831678335</v>
      </c>
      <c r="P86" s="36">
        <v>37.5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211.75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11.756491513524477</v>
      </c>
      <c r="AD86">
        <f t="shared" si="4"/>
        <v>986.131599980126</v>
      </c>
      <c r="AE86">
        <f>'IDT-1'!F86</f>
        <v>0</v>
      </c>
      <c r="AF86" s="24"/>
      <c r="AG86">
        <f t="shared" si="5"/>
        <v>986.131599980126</v>
      </c>
      <c r="AI86" s="34">
        <f>PXIL!J86</f>
        <v>0</v>
      </c>
      <c r="AJ86" s="34">
        <f>PXIL!P86</f>
        <v>0</v>
      </c>
      <c r="AK86" s="34">
        <f>RTM_IEX!J86</f>
        <v>53.1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57.52</v>
      </c>
      <c r="J87">
        <f>Bawana_RLNG!T87</f>
        <v>0</v>
      </c>
      <c r="K87">
        <f>Bawana_Spot!T87</f>
        <v>0</v>
      </c>
      <c r="L87">
        <f>TWOMCL!S87</f>
        <v>4.1917394722066259</v>
      </c>
      <c r="M87">
        <f>EDWPCL!W87</f>
        <v>0</v>
      </c>
      <c r="N87">
        <f>'MSW BWN'!W87</f>
        <v>5.2303039999999994</v>
      </c>
      <c r="O87">
        <f>TPDDL_ISGS_exbus!DM87</f>
        <v>741.92553368907625</v>
      </c>
      <c r="P87" s="36">
        <v>37.5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209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11.256805045132591</v>
      </c>
      <c r="AD87">
        <f t="shared" si="4"/>
        <v>927.14480211615034</v>
      </c>
      <c r="AE87">
        <f>'IDT-1'!F87</f>
        <v>0</v>
      </c>
      <c r="AF87" s="24"/>
      <c r="AG87">
        <f t="shared" si="5"/>
        <v>927.14480211615034</v>
      </c>
      <c r="AI87" s="34">
        <f>PXIL!J87</f>
        <v>0</v>
      </c>
      <c r="AJ87" s="34">
        <f>PXIL!P87</f>
        <v>0</v>
      </c>
      <c r="AK87" s="34">
        <f>RTM_IEX!J87</f>
        <v>48.28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57.52</v>
      </c>
      <c r="J88">
        <f>Bawana_RLNG!T88</f>
        <v>0</v>
      </c>
      <c r="K88">
        <f>Bawana_Spot!T88</f>
        <v>0</v>
      </c>
      <c r="L88">
        <f>TWOMCL!S88</f>
        <v>4.6342942167321741</v>
      </c>
      <c r="M88">
        <f>EDWPCL!W88</f>
        <v>0</v>
      </c>
      <c r="N88">
        <f>'MSW BWN'!W88</f>
        <v>5.3097279999999989</v>
      </c>
      <c r="O88">
        <f>TPDDL_ISGS_exbus!DM88</f>
        <v>772.84465946281853</v>
      </c>
      <c r="P88" s="36">
        <v>37.5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208.83999999999997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-200</v>
      </c>
      <c r="AC88">
        <f t="shared" si="3"/>
        <v>11.276218323086038</v>
      </c>
      <c r="AD88">
        <f t="shared" si="4"/>
        <v>929.43649335646467</v>
      </c>
      <c r="AE88">
        <f>'IDT-1'!F88</f>
        <v>0</v>
      </c>
      <c r="AF88" s="24"/>
      <c r="AG88">
        <f t="shared" si="5"/>
        <v>929.43649335646467</v>
      </c>
      <c r="AI88" s="34">
        <f>PXIL!J88</f>
        <v>0</v>
      </c>
      <c r="AJ88" s="34">
        <f>PXIL!P88</f>
        <v>0</v>
      </c>
      <c r="AK88" s="34">
        <f>RTM_IEX!J88</f>
        <v>19.309999999999999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57.52</v>
      </c>
      <c r="J89">
        <f>Bawana_RLNG!T89</f>
        <v>0</v>
      </c>
      <c r="K89">
        <f>Bawana_Spot!T89</f>
        <v>0</v>
      </c>
      <c r="L89">
        <f>TWOMCL!S89</f>
        <v>4.4682818641212805</v>
      </c>
      <c r="M89">
        <f>EDWPCL!W89</f>
        <v>0</v>
      </c>
      <c r="N89">
        <f>'MSW BWN'!W89</f>
        <v>5.0679519999999991</v>
      </c>
      <c r="O89">
        <f>TPDDL_ISGS_exbus!DM89</f>
        <v>774.36234673245167</v>
      </c>
      <c r="P89" s="36">
        <v>37.5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209.06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-200</v>
      </c>
      <c r="AC89">
        <f t="shared" si="3"/>
        <v>11.246817473989028</v>
      </c>
      <c r="AD89">
        <f t="shared" si="4"/>
        <v>925.96579312258405</v>
      </c>
      <c r="AE89">
        <f>'IDT-1'!F89</f>
        <v>0</v>
      </c>
      <c r="AF89" s="24"/>
      <c r="AG89">
        <f t="shared" si="5"/>
        <v>925.96579312258405</v>
      </c>
      <c r="AI89" s="34">
        <f>PXIL!J89</f>
        <v>0</v>
      </c>
      <c r="AJ89" s="34">
        <f>PXIL!P89</f>
        <v>0</v>
      </c>
      <c r="AK89" s="34">
        <f>RTM_IEX!J89</f>
        <v>14.48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57.52</v>
      </c>
      <c r="J90">
        <f>Bawana_RLNG!T90</f>
        <v>0</v>
      </c>
      <c r="K90">
        <f>Bawana_Spot!T90</f>
        <v>0</v>
      </c>
      <c r="L90">
        <f>TWOMCL!S90</f>
        <v>4.3810746771476703</v>
      </c>
      <c r="M90">
        <f>EDWPCL!W90</f>
        <v>0</v>
      </c>
      <c r="N90">
        <f>'MSW BWN'!W90</f>
        <v>5.1520479999999989</v>
      </c>
      <c r="O90">
        <f>TPDDL_ISGS_exbus!DM90</f>
        <v>776.14326708243811</v>
      </c>
      <c r="P90" s="36">
        <v>37.5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208.89000000000001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-200</v>
      </c>
      <c r="AC90">
        <f t="shared" si="3"/>
        <v>11.219835070958334</v>
      </c>
      <c r="AD90">
        <f t="shared" si="4"/>
        <v>922.78058468862741</v>
      </c>
      <c r="AE90">
        <f>'IDT-1'!F90</f>
        <v>0</v>
      </c>
      <c r="AF90" s="24"/>
      <c r="AG90">
        <f t="shared" si="5"/>
        <v>922.78058468862741</v>
      </c>
      <c r="AI90" s="34">
        <f>PXIL!J90</f>
        <v>0</v>
      </c>
      <c r="AJ90" s="34">
        <f>PXIL!P90</f>
        <v>0</v>
      </c>
      <c r="AK90" s="34">
        <f>RTM_IEX!J90</f>
        <v>9.66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4.2041976417742841</v>
      </c>
      <c r="M91">
        <f>EDWPCL!W91</f>
        <v>0</v>
      </c>
      <c r="N91">
        <f>'MSW BWN'!W91</f>
        <v>5.3821439999999985</v>
      </c>
      <c r="O91">
        <f>TPDDL_ISGS_exbus!DM91</f>
        <v>767.69602051749837</v>
      </c>
      <c r="P91" s="36">
        <v>37.5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208.39000000000001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-200</v>
      </c>
      <c r="AC91">
        <f t="shared" si="3"/>
        <v>11.063981239115705</v>
      </c>
      <c r="AD91">
        <f t="shared" si="4"/>
        <v>904.3824109201571</v>
      </c>
      <c r="AE91">
        <f>'IDT-1'!F91</f>
        <v>0</v>
      </c>
      <c r="AF91" s="24"/>
      <c r="AG91">
        <f t="shared" si="5"/>
        <v>904.3824109201571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3.4877080291970808</v>
      </c>
      <c r="M92">
        <f>EDWPCL!W92</f>
        <v>0</v>
      </c>
      <c r="N92">
        <f>'MSW BWN'!W92</f>
        <v>5.2980479999999979</v>
      </c>
      <c r="O92">
        <f>TPDDL_ISGS_exbus!DM92</f>
        <v>739.03829234837883</v>
      </c>
      <c r="P92" s="36">
        <v>37.5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208.23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-200</v>
      </c>
      <c r="AC92">
        <f t="shared" si="3"/>
        <v>10.936819403349448</v>
      </c>
      <c r="AD92">
        <f t="shared" si="4"/>
        <v>889.37125897422641</v>
      </c>
      <c r="AE92">
        <f>'IDT-1'!F92</f>
        <v>0</v>
      </c>
      <c r="AF92" s="24"/>
      <c r="AG92">
        <f t="shared" si="5"/>
        <v>889.37125897422641</v>
      </c>
      <c r="AI92" s="34">
        <f>PXIL!J92</f>
        <v>0</v>
      </c>
      <c r="AJ92" s="34">
        <f>PXIL!P92</f>
        <v>0</v>
      </c>
      <c r="AK92" s="34">
        <f>RTM_IEX!J92</f>
        <v>14.48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3.5411622683885469</v>
      </c>
      <c r="M93">
        <f>EDWPCL!W93</f>
        <v>0</v>
      </c>
      <c r="N93">
        <f>'MSW BWN'!W93</f>
        <v>5.4218559999999991</v>
      </c>
      <c r="O93">
        <f>TPDDL_ISGS_exbus!DM93</f>
        <v>730.05076988410485</v>
      </c>
      <c r="P93" s="36">
        <v>37.5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207.89999999999998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-200</v>
      </c>
      <c r="AC93">
        <f t="shared" si="3"/>
        <v>10.819553217458759</v>
      </c>
      <c r="AD93">
        <f t="shared" si="4"/>
        <v>875.52826493503471</v>
      </c>
      <c r="AE93">
        <f>'IDT-1'!F93</f>
        <v>0</v>
      </c>
      <c r="AF93" s="24"/>
      <c r="AG93">
        <f t="shared" si="5"/>
        <v>875.52826493503471</v>
      </c>
      <c r="AI93" s="34">
        <f>PXIL!J93</f>
        <v>0</v>
      </c>
      <c r="AJ93" s="34">
        <f>PXIL!P93</f>
        <v>0</v>
      </c>
      <c r="AK93" s="34">
        <f>RTM_IEX!J93</f>
        <v>9.66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57.52</v>
      </c>
      <c r="J94">
        <f>Bawana_RLNG!T94</f>
        <v>0</v>
      </c>
      <c r="K94">
        <f>Bawana_Spot!T94</f>
        <v>0</v>
      </c>
      <c r="L94">
        <f>TWOMCL!S94</f>
        <v>4.2656193149915786</v>
      </c>
      <c r="M94">
        <f>EDWPCL!W94</f>
        <v>0</v>
      </c>
      <c r="N94">
        <f>'MSW BWN'!W94</f>
        <v>5.4043359999999989</v>
      </c>
      <c r="O94">
        <f>TPDDL_ISGS_exbus!DM94</f>
        <v>730.05080859984207</v>
      </c>
      <c r="P94" s="36">
        <v>37.5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207.73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-200</v>
      </c>
      <c r="AC94">
        <f t="shared" si="3"/>
        <v>10.742919813862418</v>
      </c>
      <c r="AD94">
        <f t="shared" si="4"/>
        <v>866.48187410097137</v>
      </c>
      <c r="AE94">
        <f>'IDT-1'!F94</f>
        <v>0</v>
      </c>
      <c r="AF94" s="24"/>
      <c r="AG94">
        <f t="shared" si="5"/>
        <v>866.48187410097137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57.52</v>
      </c>
      <c r="J95">
        <f>Bawana_RLNG!T95</f>
        <v>0</v>
      </c>
      <c r="K95">
        <f>Bawana_Spot!T95</f>
        <v>0</v>
      </c>
      <c r="L95">
        <f>TWOMCL!S95</f>
        <v>4.4640808534531162</v>
      </c>
      <c r="M95">
        <f>EDWPCL!W95</f>
        <v>0</v>
      </c>
      <c r="N95">
        <f>'MSW BWN'!W95</f>
        <v>5.4043359999999989</v>
      </c>
      <c r="O95">
        <f>TPDDL_ISGS_exbus!DM95</f>
        <v>723.47201961987116</v>
      </c>
      <c r="P95" s="36">
        <v>37.5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209.26999999999998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-200</v>
      </c>
      <c r="AC95">
        <f t="shared" si="3"/>
        <v>10.744616851978179</v>
      </c>
      <c r="AD95">
        <f t="shared" si="4"/>
        <v>856.639849621346</v>
      </c>
      <c r="AE95">
        <f>'IDT-1'!F95</f>
        <v>0</v>
      </c>
      <c r="AF95" s="24"/>
      <c r="AG95">
        <f t="shared" si="5"/>
        <v>856.639849621346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57.52</v>
      </c>
      <c r="J96">
        <f>Bawana_RLNG!T96</f>
        <v>0</v>
      </c>
      <c r="K96">
        <f>Bawana_Spot!T96</f>
        <v>0</v>
      </c>
      <c r="L96">
        <f>TWOMCL!S96</f>
        <v>4.5544750140370587</v>
      </c>
      <c r="M96">
        <f>EDWPCL!W96</f>
        <v>0</v>
      </c>
      <c r="N96">
        <f>'MSW BWN'!W96</f>
        <v>5.4884319999999995</v>
      </c>
      <c r="O96">
        <f>TPDDL_ISGS_exbus!DM96</f>
        <v>694.50760990020001</v>
      </c>
      <c r="P96" s="36">
        <v>37.5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209.71999999999997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0</v>
      </c>
      <c r="AB96" s="75">
        <f>-STOA!P96</f>
        <v>-200</v>
      </c>
      <c r="AC96">
        <f t="shared" si="3"/>
        <v>10.545349739057405</v>
      </c>
      <c r="AD96">
        <f t="shared" si="4"/>
        <v>843.15919717517966</v>
      </c>
      <c r="AE96">
        <f>'IDT-1'!F96</f>
        <v>0</v>
      </c>
      <c r="AF96" s="24"/>
      <c r="AG96">
        <f t="shared" si="5"/>
        <v>843.15919717517966</v>
      </c>
      <c r="AI96" s="34">
        <f>PXIL!J96</f>
        <v>0</v>
      </c>
      <c r="AJ96" s="34">
        <f>PXIL!P96</f>
        <v>0</v>
      </c>
      <c r="AK96" s="34">
        <f>RTM_IEX!J96</f>
        <v>9.66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57.52</v>
      </c>
      <c r="J97">
        <f>Bawana_RLNG!T97</f>
        <v>0</v>
      </c>
      <c r="K97">
        <f>Bawana_Spot!T97</f>
        <v>0</v>
      </c>
      <c r="L97">
        <f>TWOMCL!S97</f>
        <v>4.3823784390791696</v>
      </c>
      <c r="M97">
        <f>EDWPCL!W97</f>
        <v>0</v>
      </c>
      <c r="N97">
        <f>'MSW BWN'!W97</f>
        <v>5.3260799999999984</v>
      </c>
      <c r="O97">
        <f>TPDDL_ISGS_exbus!DM97</f>
        <v>696.43934251235078</v>
      </c>
      <c r="P97" s="36">
        <v>37.5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210.14999999999998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0</v>
      </c>
      <c r="AB97" s="75">
        <f>-STOA!P97</f>
        <v>-200</v>
      </c>
      <c r="AC97">
        <f t="shared" si="3"/>
        <v>10.52359071359427</v>
      </c>
      <c r="AD97">
        <f t="shared" si="4"/>
        <v>830.54824023783578</v>
      </c>
      <c r="AE97">
        <f>'IDT-1'!F97</f>
        <v>0</v>
      </c>
      <c r="AF97" s="24"/>
      <c r="AG97">
        <f t="shared" si="5"/>
        <v>830.54824023783578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57.52</v>
      </c>
      <c r="J98">
        <f>Bawana_RLNG!T98</f>
        <v>0</v>
      </c>
      <c r="K98">
        <f>Bawana_Spot!T98</f>
        <v>0</v>
      </c>
      <c r="L98">
        <f>TWOMCL!S98</f>
        <v>4.8573823694553635</v>
      </c>
      <c r="M98">
        <f>EDWPCL!W98</f>
        <v>0</v>
      </c>
      <c r="N98">
        <f>'MSW BWN'!W98</f>
        <v>5.4160159999999991</v>
      </c>
      <c r="O98">
        <f>TPDDL_ISGS_exbus!DM98</f>
        <v>657.81922511770131</v>
      </c>
      <c r="P98" s="36">
        <v>37.5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210.71999999999997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0</v>
      </c>
      <c r="AB98" s="75">
        <f>-STOA!P98</f>
        <v>-200</v>
      </c>
      <c r="AC98">
        <f t="shared" si="3"/>
        <v>10.287991434269928</v>
      </c>
      <c r="AD98">
        <f t="shared" si="4"/>
        <v>812.77866205288672</v>
      </c>
      <c r="AE98">
        <f>'IDT-1'!F98</f>
        <v>0</v>
      </c>
      <c r="AF98" s="24"/>
      <c r="AG98">
        <f t="shared" si="5"/>
        <v>812.77866205288672</v>
      </c>
      <c r="AI98" s="34">
        <f>PXIL!J98</f>
        <v>0</v>
      </c>
      <c r="AJ98" s="34">
        <f>PXIL!P98</f>
        <v>0</v>
      </c>
      <c r="AK98" s="34">
        <f>RTM_IEX!J98</f>
        <v>14.48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0.19155294000000009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1.4269690982600458</v>
      </c>
      <c r="J99">
        <f t="shared" si="6"/>
        <v>0</v>
      </c>
      <c r="K99">
        <f t="shared" si="6"/>
        <v>0</v>
      </c>
      <c r="L99">
        <f t="shared" si="6"/>
        <v>0.12944212857690959</v>
      </c>
      <c r="M99">
        <f t="shared" si="6"/>
        <v>0</v>
      </c>
      <c r="N99">
        <f t="shared" si="6"/>
        <v>0.12797454799999999</v>
      </c>
      <c r="O99">
        <f t="shared" si="6"/>
        <v>16.035980675231375</v>
      </c>
      <c r="P99" s="36">
        <f t="shared" si="6"/>
        <v>0.89981500000000003</v>
      </c>
      <c r="Q99" s="36">
        <f t="shared" si="6"/>
        <v>0.64119999999999933</v>
      </c>
      <c r="R99" s="38">
        <f>SUM(R3:R98)/4000</f>
        <v>0.2508249692598043</v>
      </c>
      <c r="S99" s="38">
        <f t="shared" si="6"/>
        <v>0</v>
      </c>
      <c r="T99" s="37">
        <f t="shared" si="6"/>
        <v>0.80797250000000009</v>
      </c>
      <c r="U99" s="37">
        <f t="shared" si="6"/>
        <v>6.0990875940000029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-2.8425000000000006E-2</v>
      </c>
      <c r="AA99" s="75">
        <f t="shared" si="6"/>
        <v>0</v>
      </c>
      <c r="AB99" s="75">
        <f t="shared" si="6"/>
        <v>-3.4</v>
      </c>
      <c r="AC99">
        <f t="shared" si="6"/>
        <v>0.26395169627564502</v>
      </c>
      <c r="AD99">
        <f t="shared" si="6"/>
        <v>24.241845257052489</v>
      </c>
      <c r="AE99">
        <f t="shared" si="6"/>
        <v>-8.8072249999999991E-2</v>
      </c>
      <c r="AG99">
        <f t="shared" si="6"/>
        <v>24.153773007052493</v>
      </c>
      <c r="AI99">
        <f t="shared" si="6"/>
        <v>0</v>
      </c>
      <c r="AJ99">
        <f t="shared" si="6"/>
        <v>0</v>
      </c>
      <c r="AK99">
        <f t="shared" si="6"/>
        <v>1.3389024999999999</v>
      </c>
      <c r="AL99">
        <f t="shared" si="6"/>
        <v>-1.55E-2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1.29762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0.92739799999999972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48.28</v>
      </c>
      <c r="AB3" s="75">
        <f>-STOA!Q3</f>
        <v>0</v>
      </c>
      <c r="AC3">
        <f>SUMIF(B3:AB3,"&gt;0")*$AC$2-SUMIF(B3:AB3,"&lt;0")*($AC$2/(1-$AC$2))+SUMIF(AI3:AR3,"&gt;0")*$AC$2-SUMIF(AI3:AR3,"&lt;0")*($AC$2/(1-$AC$2))</f>
        <v>0.81207015120000003</v>
      </c>
      <c r="AD3">
        <f>SUM(B3:AB3,AI3:AV3)-AC3</f>
        <v>95.862947848800005</v>
      </c>
      <c r="AE3">
        <f>'IDT-1'!E3</f>
        <v>0</v>
      </c>
      <c r="AF3" s="24"/>
      <c r="AG3">
        <f>SUM(AD3:AF3)</f>
        <v>95.862947848800005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23.17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0.92841599999999969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0.7958667023999999</v>
      </c>
      <c r="AD4">
        <f t="shared" ref="AD4:AD67" si="1">SUM(B4:AB4,AI4:AV4)-AC4</f>
        <v>93.950169297599984</v>
      </c>
      <c r="AE4">
        <f>'IDT-1'!E4</f>
        <v>0</v>
      </c>
      <c r="AF4" s="24"/>
      <c r="AG4">
        <f t="shared" ref="AG4:AG67" si="2">SUM(AD4:AF4)</f>
        <v>93.950169297599984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21.24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0.92943399999999998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48.28</v>
      </c>
      <c r="AB5" s="75">
        <f>-STOA!Q5</f>
        <v>0</v>
      </c>
      <c r="AC5">
        <f t="shared" si="0"/>
        <v>0.77966325359999999</v>
      </c>
      <c r="AD5">
        <f t="shared" si="1"/>
        <v>92.037390746399993</v>
      </c>
      <c r="AE5">
        <f>'IDT-1'!E5</f>
        <v>0</v>
      </c>
      <c r="AF5" s="24"/>
      <c r="AG5">
        <f t="shared" si="2"/>
        <v>92.037390746399993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19.309999999999999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0.92841599999999969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48.28</v>
      </c>
      <c r="AB6" s="75">
        <f>-STOA!Q6</f>
        <v>0</v>
      </c>
      <c r="AC6">
        <f t="shared" si="0"/>
        <v>0.7796547023999999</v>
      </c>
      <c r="AD6">
        <f t="shared" si="1"/>
        <v>92.036381297600002</v>
      </c>
      <c r="AE6">
        <f>'IDT-1'!E6</f>
        <v>0</v>
      </c>
      <c r="AF6" s="24"/>
      <c r="AG6">
        <f t="shared" si="2"/>
        <v>92.036381297600002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19.309999999999999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0.94409319999999985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48.28</v>
      </c>
      <c r="AB7" s="75">
        <f>-STOA!Q7</f>
        <v>0</v>
      </c>
      <c r="AC7">
        <f t="shared" si="0"/>
        <v>0.75542639087999985</v>
      </c>
      <c r="AD7">
        <f t="shared" si="1"/>
        <v>89.176286809119986</v>
      </c>
      <c r="AE7">
        <f>'IDT-1'!E7</f>
        <v>0</v>
      </c>
      <c r="AF7" s="24"/>
      <c r="AG7">
        <f t="shared" si="2"/>
        <v>89.176286809119986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16.41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0.92943399999999998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48.28</v>
      </c>
      <c r="AB8" s="75">
        <f>-STOA!Q8</f>
        <v>0</v>
      </c>
      <c r="AC8">
        <f t="shared" si="0"/>
        <v>0.74723925359999999</v>
      </c>
      <c r="AD8">
        <f t="shared" si="1"/>
        <v>88.209814746399999</v>
      </c>
      <c r="AE8">
        <f>'IDT-1'!E8</f>
        <v>0</v>
      </c>
      <c r="AF8" s="24"/>
      <c r="AG8">
        <f t="shared" si="2"/>
        <v>88.209814746399999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15.45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0.89706159999999979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48.28</v>
      </c>
      <c r="AB9" s="75">
        <f>-STOA!Q9</f>
        <v>0</v>
      </c>
      <c r="AC9">
        <f t="shared" si="0"/>
        <v>0.74696732543999989</v>
      </c>
      <c r="AD9">
        <f t="shared" si="1"/>
        <v>88.177714274560003</v>
      </c>
      <c r="AE9">
        <f>'IDT-1'!E9</f>
        <v>0</v>
      </c>
      <c r="AF9" s="24"/>
      <c r="AG9">
        <f t="shared" si="2"/>
        <v>88.177714274560003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15.45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0.89909759999999994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48.28</v>
      </c>
      <c r="AB10" s="75">
        <f>-STOA!Q10</f>
        <v>0</v>
      </c>
      <c r="AC10">
        <f t="shared" si="0"/>
        <v>0.73883642783999992</v>
      </c>
      <c r="AD10">
        <f t="shared" si="1"/>
        <v>87.217881172160006</v>
      </c>
      <c r="AE10">
        <f>'IDT-1'!E10</f>
        <v>0</v>
      </c>
      <c r="AF10" s="24"/>
      <c r="AG10">
        <f t="shared" si="2"/>
        <v>87.217881172160006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14.48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0.91660719999999984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48.28</v>
      </c>
      <c r="AB11" s="75">
        <f>-STOA!Q11</f>
        <v>0</v>
      </c>
      <c r="AC11">
        <f t="shared" si="0"/>
        <v>0.73898350847999994</v>
      </c>
      <c r="AD11">
        <f t="shared" si="1"/>
        <v>87.235243691519997</v>
      </c>
      <c r="AE11">
        <f>'IDT-1'!E11</f>
        <v>0</v>
      </c>
      <c r="AF11" s="24"/>
      <c r="AG11">
        <f t="shared" si="2"/>
        <v>87.235243691519997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14.48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0.91864319999999977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48.28</v>
      </c>
      <c r="AB12" s="75">
        <f>-STOA!Q12</f>
        <v>0</v>
      </c>
      <c r="AC12">
        <f t="shared" si="0"/>
        <v>0.73093661087999995</v>
      </c>
      <c r="AD12">
        <f t="shared" si="1"/>
        <v>86.285326589120004</v>
      </c>
      <c r="AE12">
        <f>'IDT-1'!E12</f>
        <v>0</v>
      </c>
      <c r="AF12" s="24"/>
      <c r="AG12">
        <f t="shared" si="2"/>
        <v>86.285326589120004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13.52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0.93228439999999979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48.28</v>
      </c>
      <c r="AB13" s="75">
        <f>-STOA!Q13</f>
        <v>0</v>
      </c>
      <c r="AC13">
        <f t="shared" si="0"/>
        <v>0.73105119695999998</v>
      </c>
      <c r="AD13">
        <f t="shared" si="1"/>
        <v>86.298853203039997</v>
      </c>
      <c r="AE13">
        <f>'IDT-1'!E13</f>
        <v>0</v>
      </c>
      <c r="AF13" s="24"/>
      <c r="AG13">
        <f t="shared" si="2"/>
        <v>86.298853203039997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13.52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0.92149359999999969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48.28</v>
      </c>
      <c r="AB14" s="75">
        <f>-STOA!Q14</f>
        <v>0</v>
      </c>
      <c r="AC14">
        <f t="shared" si="0"/>
        <v>0.7228125542399999</v>
      </c>
      <c r="AD14">
        <f t="shared" si="1"/>
        <v>85.326301045760005</v>
      </c>
      <c r="AE14">
        <f>'IDT-1'!E14</f>
        <v>0</v>
      </c>
      <c r="AF14" s="24"/>
      <c r="AG14">
        <f t="shared" si="2"/>
        <v>85.326301045760005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12.55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0.9489795999999997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48.28</v>
      </c>
      <c r="AB15" s="75">
        <f>-STOA!Q15</f>
        <v>0</v>
      </c>
      <c r="AC15">
        <f t="shared" si="0"/>
        <v>0.71497943663999997</v>
      </c>
      <c r="AD15">
        <f t="shared" si="1"/>
        <v>84.401620163360008</v>
      </c>
      <c r="AE15">
        <f>'IDT-1'!E15</f>
        <v>0</v>
      </c>
      <c r="AF15" s="24"/>
      <c r="AG15">
        <f t="shared" si="2"/>
        <v>84.401620163360008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11.59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0.92943399999999998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48.28</v>
      </c>
      <c r="AB16" s="75">
        <f>-STOA!Q16</f>
        <v>0</v>
      </c>
      <c r="AC16">
        <f t="shared" si="0"/>
        <v>0.71481525359999998</v>
      </c>
      <c r="AD16">
        <f t="shared" si="1"/>
        <v>84.382238746400006</v>
      </c>
      <c r="AE16">
        <f>'IDT-1'!E16</f>
        <v>0</v>
      </c>
      <c r="AF16" s="24"/>
      <c r="AG16">
        <f t="shared" si="2"/>
        <v>84.382238746400006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11.59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0.94205719999999982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48.28</v>
      </c>
      <c r="AB17" s="75">
        <f>-STOA!Q17</f>
        <v>0</v>
      </c>
      <c r="AC17">
        <f t="shared" si="0"/>
        <v>0.71492128848000003</v>
      </c>
      <c r="AD17">
        <f t="shared" si="1"/>
        <v>84.394755911520008</v>
      </c>
      <c r="AE17">
        <f>'IDT-1'!E17</f>
        <v>0</v>
      </c>
      <c r="AF17" s="24"/>
      <c r="AG17">
        <f t="shared" si="2"/>
        <v>84.394755911520008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11.59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0.95081199999999977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48.28</v>
      </c>
      <c r="AB18" s="75">
        <f>-STOA!Q18</f>
        <v>0</v>
      </c>
      <c r="AC18">
        <f t="shared" si="0"/>
        <v>0.71499482879999987</v>
      </c>
      <c r="AD18">
        <f t="shared" si="1"/>
        <v>84.403437171199997</v>
      </c>
      <c r="AE18">
        <f>'IDT-1'!E18</f>
        <v>0</v>
      </c>
      <c r="AF18" s="24"/>
      <c r="AG18">
        <f t="shared" si="2"/>
        <v>84.403437171199997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11.59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0.94307519999999978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48.28</v>
      </c>
      <c r="AB19" s="75">
        <f>-STOA!Q19</f>
        <v>0</v>
      </c>
      <c r="AC19">
        <f t="shared" si="0"/>
        <v>0.70678183967999997</v>
      </c>
      <c r="AD19">
        <f t="shared" si="1"/>
        <v>83.433913360320005</v>
      </c>
      <c r="AE19">
        <f>'IDT-1'!E19</f>
        <v>0</v>
      </c>
      <c r="AF19" s="24"/>
      <c r="AG19">
        <f t="shared" si="2"/>
        <v>83.433913360320005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10.62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0.94796159999999974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48.28</v>
      </c>
      <c r="AB20" s="75">
        <f>-STOA!Q20</f>
        <v>0</v>
      </c>
      <c r="AC20">
        <f t="shared" si="0"/>
        <v>0.71497088543999987</v>
      </c>
      <c r="AD20">
        <f t="shared" si="1"/>
        <v>84.400610714560003</v>
      </c>
      <c r="AE20">
        <f>'IDT-1'!E20</f>
        <v>0</v>
      </c>
      <c r="AF20" s="24"/>
      <c r="AG20">
        <f t="shared" si="2"/>
        <v>84.400610714560003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11.59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0.95081199999999977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48.28</v>
      </c>
      <c r="AB21" s="75">
        <f>-STOA!Q21</f>
        <v>0</v>
      </c>
      <c r="AC21">
        <f t="shared" si="0"/>
        <v>0.72314282879999991</v>
      </c>
      <c r="AD21">
        <f t="shared" si="1"/>
        <v>85.365289171200004</v>
      </c>
      <c r="AE21">
        <f>'IDT-1'!E21</f>
        <v>0</v>
      </c>
      <c r="AF21" s="24"/>
      <c r="AG21">
        <f t="shared" si="2"/>
        <v>85.365289171200004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12.56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0.94592559999999981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48.28</v>
      </c>
      <c r="AB22" s="75">
        <f>-STOA!Q22</f>
        <v>0</v>
      </c>
      <c r="AC22">
        <f t="shared" si="0"/>
        <v>0.72301778303999997</v>
      </c>
      <c r="AD22">
        <f t="shared" si="1"/>
        <v>85.350527816959996</v>
      </c>
      <c r="AE22">
        <f>'IDT-1'!E22</f>
        <v>0</v>
      </c>
      <c r="AF22" s="24"/>
      <c r="AG22">
        <f t="shared" si="2"/>
        <v>85.350527816959996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12.55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1.25874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0.97035759999999982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48.28</v>
      </c>
      <c r="AB23" s="75">
        <f>-STOA!Q23</f>
        <v>0</v>
      </c>
      <c r="AC23">
        <f t="shared" si="0"/>
        <v>0.73910841983999997</v>
      </c>
      <c r="AD23">
        <f t="shared" si="1"/>
        <v>87.249989180160014</v>
      </c>
      <c r="AE23">
        <f>'IDT-1'!E23</f>
        <v>0</v>
      </c>
      <c r="AF23" s="24"/>
      <c r="AG23">
        <f t="shared" si="2"/>
        <v>87.249989180160014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14.48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1.25874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0.94592559999999981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48.28</v>
      </c>
      <c r="AB24" s="75">
        <f>-STOA!Q24</f>
        <v>0</v>
      </c>
      <c r="AC24">
        <f t="shared" si="0"/>
        <v>0.73890319103999991</v>
      </c>
      <c r="AD24">
        <f t="shared" si="1"/>
        <v>87.225762408960009</v>
      </c>
      <c r="AE24">
        <f>'IDT-1'!E24</f>
        <v>0</v>
      </c>
      <c r="AF24" s="24"/>
      <c r="AG24">
        <f t="shared" si="2"/>
        <v>87.225762408960009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14.48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1.25874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0.96852519999999975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48.28</v>
      </c>
      <c r="AB25" s="75">
        <f>-STOA!Q25</f>
        <v>0</v>
      </c>
      <c r="AC25">
        <f t="shared" si="0"/>
        <v>0.75530502767999996</v>
      </c>
      <c r="AD25">
        <f t="shared" si="1"/>
        <v>89.161960172320008</v>
      </c>
      <c r="AE25">
        <f>'IDT-1'!E25</f>
        <v>0</v>
      </c>
      <c r="AF25" s="24"/>
      <c r="AG25">
        <f t="shared" si="2"/>
        <v>89.161960172320008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16.41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1.25874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0.97341159999999971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48.28</v>
      </c>
      <c r="AB26" s="75">
        <f>-STOA!Q26</f>
        <v>0</v>
      </c>
      <c r="AC26">
        <f t="shared" si="0"/>
        <v>0.76349407343999998</v>
      </c>
      <c r="AD26">
        <f t="shared" si="1"/>
        <v>90.128657526559991</v>
      </c>
      <c r="AE26">
        <f>'IDT-1'!E26</f>
        <v>0</v>
      </c>
      <c r="AF26" s="24"/>
      <c r="AG26">
        <f t="shared" si="2"/>
        <v>90.128657526559991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17.38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1.25874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0.91966119999999996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48.28</v>
      </c>
      <c r="AB27" s="75">
        <f>-STOA!Q27</f>
        <v>0</v>
      </c>
      <c r="AC27">
        <f t="shared" si="0"/>
        <v>0.79545748601003563</v>
      </c>
      <c r="AD27">
        <f t="shared" si="1"/>
        <v>93.90186227708945</v>
      </c>
      <c r="AE27">
        <f>'IDT-1'!E27</f>
        <v>0</v>
      </c>
      <c r="AF27" s="24"/>
      <c r="AG27">
        <f t="shared" si="2"/>
        <v>93.90186227708945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21.24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1.25874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0.92739799999999972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48.28</v>
      </c>
      <c r="AB28" s="75">
        <f>-STOA!Q28</f>
        <v>0</v>
      </c>
      <c r="AC28">
        <f t="shared" si="0"/>
        <v>0.83609447513003565</v>
      </c>
      <c r="AD28">
        <f t="shared" si="1"/>
        <v>98.698962087969448</v>
      </c>
      <c r="AE28">
        <f>'IDT-1'!E28</f>
        <v>0</v>
      </c>
      <c r="AF28" s="24"/>
      <c r="AG28">
        <f t="shared" si="2"/>
        <v>98.698962087969448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26.07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1.25874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22.998918563099494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0.95284799999999981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48.28</v>
      </c>
      <c r="AB29" s="75">
        <f>-STOA!Q29</f>
        <v>0</v>
      </c>
      <c r="AC29">
        <f t="shared" si="0"/>
        <v>0.85252025513003571</v>
      </c>
      <c r="AD29">
        <f t="shared" si="1"/>
        <v>100.63798630796947</v>
      </c>
      <c r="AE29">
        <f>'IDT-1'!E29</f>
        <v>0</v>
      </c>
      <c r="AF29" s="24"/>
      <c r="AG29">
        <f t="shared" si="2"/>
        <v>100.63798630796947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1.25874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22.998918563099494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0.94592559999999981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48.28</v>
      </c>
      <c r="AB30" s="75">
        <f>-STOA!Q30</f>
        <v>0</v>
      </c>
      <c r="AC30">
        <f t="shared" si="0"/>
        <v>0.8930341069700356</v>
      </c>
      <c r="AD30">
        <f t="shared" si="1"/>
        <v>105.42055005612946</v>
      </c>
      <c r="AE30">
        <f>'IDT-1'!E30</f>
        <v>0</v>
      </c>
      <c r="AF30" s="24"/>
      <c r="AG30">
        <f t="shared" si="2"/>
        <v>105.42055005612946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32.83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1.25874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0.92149359999999969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48.28</v>
      </c>
      <c r="AB31" s="75">
        <f>-STOA!Q31</f>
        <v>0</v>
      </c>
      <c r="AC31">
        <f t="shared" si="0"/>
        <v>0.93331687817003561</v>
      </c>
      <c r="AD31">
        <f t="shared" si="1"/>
        <v>110.17583528492945</v>
      </c>
      <c r="AE31">
        <f>'IDT-1'!E31</f>
        <v>0</v>
      </c>
      <c r="AF31" s="24"/>
      <c r="AG31">
        <f t="shared" si="2"/>
        <v>110.17583528492945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37.65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1.25874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0.93533839999999979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48.28</v>
      </c>
      <c r="AB32" s="75">
        <f>-STOA!Q32</f>
        <v>0</v>
      </c>
      <c r="AC32">
        <f t="shared" si="0"/>
        <v>0.97400517449003565</v>
      </c>
      <c r="AD32">
        <f t="shared" si="1"/>
        <v>114.97899178860945</v>
      </c>
      <c r="AE32">
        <f>'IDT-1'!E32</f>
        <v>0</v>
      </c>
      <c r="AF32" s="24"/>
      <c r="AG32">
        <f t="shared" si="2"/>
        <v>114.97899178860945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42.48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1.25874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0.95773439999999976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48.28</v>
      </c>
      <c r="AB33" s="75">
        <f>-STOA!Q33</f>
        <v>0</v>
      </c>
      <c r="AC33">
        <f t="shared" si="0"/>
        <v>1.0228293008900358</v>
      </c>
      <c r="AD33">
        <f t="shared" si="1"/>
        <v>120.74256366220945</v>
      </c>
      <c r="AE33">
        <f>'IDT-1'!E33</f>
        <v>0</v>
      </c>
      <c r="AF33" s="24"/>
      <c r="AG33">
        <f t="shared" si="2"/>
        <v>120.74256366220945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48.27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1.25874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0.95773439999999976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48.28</v>
      </c>
      <c r="AB34" s="75">
        <f>-STOA!Q34</f>
        <v>0</v>
      </c>
      <c r="AC34">
        <f t="shared" si="0"/>
        <v>1.0796133008900357</v>
      </c>
      <c r="AD34">
        <f t="shared" si="1"/>
        <v>127.44577966220945</v>
      </c>
      <c r="AE34">
        <f>'IDT-1'!E34</f>
        <v>0</v>
      </c>
      <c r="AF34" s="24"/>
      <c r="AG34">
        <f t="shared" si="2"/>
        <v>127.44577966220945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55.03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1.25874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0.9567163999999998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48.28</v>
      </c>
      <c r="AB35" s="75">
        <f>-STOA!Q35</f>
        <v>0</v>
      </c>
      <c r="AC35">
        <f t="shared" si="0"/>
        <v>1.1445367496900356</v>
      </c>
      <c r="AD35">
        <f t="shared" si="1"/>
        <v>135.10983821340943</v>
      </c>
      <c r="AE35">
        <f>'IDT-1'!E35</f>
        <v>0</v>
      </c>
      <c r="AF35" s="24"/>
      <c r="AG35">
        <f t="shared" si="2"/>
        <v>135.10983821340943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62.76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1.25874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0.97931599999999974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48.28</v>
      </c>
      <c r="AB36" s="75">
        <f>-STOA!Q36</f>
        <v>0</v>
      </c>
      <c r="AC36">
        <f t="shared" si="0"/>
        <v>1.2095745863300356</v>
      </c>
      <c r="AD36">
        <f t="shared" si="1"/>
        <v>142.78739997676948</v>
      </c>
      <c r="AE36">
        <f>'IDT-1'!E36</f>
        <v>0</v>
      </c>
      <c r="AF36" s="24"/>
      <c r="AG36">
        <f t="shared" si="2"/>
        <v>142.78739997676948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70.48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1.25874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0.95773439999999976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48.28</v>
      </c>
      <c r="AB37" s="75">
        <f>-STOA!Q37</f>
        <v>0</v>
      </c>
      <c r="AC37">
        <f t="shared" si="0"/>
        <v>1.2823893008900358</v>
      </c>
      <c r="AD37">
        <f t="shared" si="1"/>
        <v>151.38300366220946</v>
      </c>
      <c r="AE37">
        <f>'IDT-1'!E37</f>
        <v>0</v>
      </c>
      <c r="AF37" s="24"/>
      <c r="AG37">
        <f t="shared" si="2"/>
        <v>151.38300366220946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79.17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1.25874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1.0017119999999999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48.28</v>
      </c>
      <c r="AB38" s="75">
        <f>-STOA!Q38</f>
        <v>0</v>
      </c>
      <c r="AC38">
        <f t="shared" si="0"/>
        <v>1.3395427127300357</v>
      </c>
      <c r="AD38">
        <f t="shared" si="1"/>
        <v>158.12982785036948</v>
      </c>
      <c r="AE38">
        <f>'IDT-1'!E38</f>
        <v>0</v>
      </c>
      <c r="AF38" s="24"/>
      <c r="AG38">
        <f t="shared" si="2"/>
        <v>158.12982785036948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85.93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1.25874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0.95977039999999991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101.39</v>
      </c>
      <c r="AB39" s="75">
        <f>-STOA!Q39</f>
        <v>0</v>
      </c>
      <c r="AC39">
        <f t="shared" si="0"/>
        <v>1.3797624032900357</v>
      </c>
      <c r="AD39">
        <f t="shared" si="1"/>
        <v>162.87766655980946</v>
      </c>
      <c r="AE39">
        <f>'IDT-1'!E39</f>
        <v>0</v>
      </c>
      <c r="AF39" s="24"/>
      <c r="AG39">
        <f t="shared" si="2"/>
        <v>162.87766655980946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37.65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1.25874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0.95386599999999977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101.39</v>
      </c>
      <c r="AB40" s="75">
        <f>-STOA!Q40</f>
        <v>0</v>
      </c>
      <c r="AC40">
        <f t="shared" si="0"/>
        <v>1.4284418904</v>
      </c>
      <c r="AD40">
        <f t="shared" si="1"/>
        <v>168.62416410960003</v>
      </c>
      <c r="AE40">
        <f>'IDT-1'!E40</f>
        <v>0</v>
      </c>
      <c r="AF40" s="24"/>
      <c r="AG40">
        <f t="shared" si="2"/>
        <v>168.62416410960003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43.45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1.25874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0.92637999999999976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48.28</v>
      </c>
      <c r="AB41" s="75">
        <f>-STOA!Q41</f>
        <v>0</v>
      </c>
      <c r="AC41">
        <f t="shared" si="0"/>
        <v>1.0307230079999998</v>
      </c>
      <c r="AD41">
        <f t="shared" si="1"/>
        <v>121.674396992</v>
      </c>
      <c r="AE41">
        <f>'IDT-1'!E41</f>
        <v>0</v>
      </c>
      <c r="AF41" s="24"/>
      <c r="AG41">
        <f t="shared" si="2"/>
        <v>121.674396992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49.24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1.25874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0.92251159999999977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48.28</v>
      </c>
      <c r="AB42" s="75">
        <f>-STOA!Q42</f>
        <v>0</v>
      </c>
      <c r="AC42">
        <f t="shared" si="0"/>
        <v>1.0550505134399999</v>
      </c>
      <c r="AD42">
        <f t="shared" si="1"/>
        <v>124.54620108656</v>
      </c>
      <c r="AE42">
        <f>'IDT-1'!E42</f>
        <v>0</v>
      </c>
      <c r="AF42" s="24"/>
      <c r="AG42">
        <f t="shared" si="2"/>
        <v>124.54620108656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52.14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1.25874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0.93717079999999986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48.28</v>
      </c>
      <c r="AB43" s="75">
        <f>-STOA!Q43</f>
        <v>0</v>
      </c>
      <c r="AC43">
        <f t="shared" si="0"/>
        <v>1.08759765072</v>
      </c>
      <c r="AD43">
        <f t="shared" si="1"/>
        <v>128.38831314928001</v>
      </c>
      <c r="AE43">
        <f>'IDT-1'!E43</f>
        <v>0</v>
      </c>
      <c r="AF43" s="24"/>
      <c r="AG43">
        <f t="shared" si="2"/>
        <v>128.38831314928001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0.92943399999999998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48.28</v>
      </c>
      <c r="AB44" s="75">
        <f>-STOA!Q44</f>
        <v>0</v>
      </c>
      <c r="AC44">
        <f t="shared" si="0"/>
        <v>1.0878592536</v>
      </c>
      <c r="AD44">
        <f t="shared" si="1"/>
        <v>128.4191947464</v>
      </c>
      <c r="AE44">
        <f>'IDT-1'!E44</f>
        <v>0</v>
      </c>
      <c r="AF44" s="24"/>
      <c r="AG44">
        <f t="shared" si="2"/>
        <v>128.4191947464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22.998985040377743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0.92943399999999998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48.28</v>
      </c>
      <c r="AB45" s="75">
        <f>-STOA!Q45</f>
        <v>0</v>
      </c>
      <c r="AC45">
        <f t="shared" si="0"/>
        <v>1.104062727939173</v>
      </c>
      <c r="AD45">
        <f t="shared" si="1"/>
        <v>130.33197631243857</v>
      </c>
      <c r="AE45">
        <f>'IDT-1'!E45</f>
        <v>0</v>
      </c>
      <c r="AF45" s="24"/>
      <c r="AG45">
        <f t="shared" si="2"/>
        <v>130.33197631243857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57.93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22.998985040377743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0.93045199999999995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48.28</v>
      </c>
      <c r="AB46" s="75">
        <f>-STOA!Q46</f>
        <v>0</v>
      </c>
      <c r="AC46">
        <f t="shared" si="0"/>
        <v>1.1040712791391729</v>
      </c>
      <c r="AD46">
        <f t="shared" si="1"/>
        <v>130.33298576123858</v>
      </c>
      <c r="AE46">
        <f>'IDT-1'!E46</f>
        <v>0</v>
      </c>
      <c r="AF46" s="24"/>
      <c r="AG46">
        <f t="shared" si="2"/>
        <v>130.33298576123858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57.93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22.998985040377743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0.91579279999999985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48.28</v>
      </c>
      <c r="AB47" s="75">
        <f>-STOA!Q47</f>
        <v>0</v>
      </c>
      <c r="AC47">
        <f t="shared" si="0"/>
        <v>1.1201601418591731</v>
      </c>
      <c r="AD47">
        <f t="shared" si="1"/>
        <v>132.23223769851859</v>
      </c>
      <c r="AE47">
        <f>'IDT-1'!E47</f>
        <v>0</v>
      </c>
      <c r="AF47" s="24"/>
      <c r="AG47">
        <f t="shared" si="2"/>
        <v>132.23223769851859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59.86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0.91273879999999974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48.28</v>
      </c>
      <c r="AB48" s="75">
        <f>-STOA!Q48</f>
        <v>0</v>
      </c>
      <c r="AC48">
        <f t="shared" si="0"/>
        <v>1.1119950139199999</v>
      </c>
      <c r="AD48">
        <f t="shared" si="1"/>
        <v>131.26836378608002</v>
      </c>
      <c r="AE48">
        <f>'IDT-1'!E48</f>
        <v>0</v>
      </c>
      <c r="AF48" s="24"/>
      <c r="AG48">
        <f t="shared" si="2"/>
        <v>131.26836378608002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58.89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0.90113359999999987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48.28</v>
      </c>
      <c r="AB49" s="75">
        <f>-STOA!Q49</f>
        <v>0</v>
      </c>
      <c r="AC49">
        <f t="shared" si="0"/>
        <v>1.5660855302400001</v>
      </c>
      <c r="AD49">
        <f t="shared" si="1"/>
        <v>184.87266806975998</v>
      </c>
      <c r="AE49">
        <f>'IDT-1'!E49</f>
        <v>0</v>
      </c>
      <c r="AF49" s="24"/>
      <c r="AG49">
        <f t="shared" si="2"/>
        <v>184.87266806975998</v>
      </c>
      <c r="AI49" s="34">
        <f>PXIL!K49</f>
        <v>0</v>
      </c>
      <c r="AJ49" s="34">
        <f>PXIL!Q49</f>
        <v>0</v>
      </c>
      <c r="AK49" s="34">
        <f>RTM_IEX!K49</f>
        <v>53.1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59.86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0.85308399999999995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48.28</v>
      </c>
      <c r="AB50" s="75">
        <f>-STOA!Q50</f>
        <v>0</v>
      </c>
      <c r="AC50">
        <f t="shared" si="0"/>
        <v>1.5737459135999998</v>
      </c>
      <c r="AD50">
        <f t="shared" si="1"/>
        <v>185.77695808639999</v>
      </c>
      <c r="AE50">
        <f>'IDT-1'!E50</f>
        <v>0</v>
      </c>
      <c r="AF50" s="24"/>
      <c r="AG50">
        <f t="shared" si="2"/>
        <v>185.77695808639999</v>
      </c>
      <c r="AI50" s="34">
        <f>PXIL!K50</f>
        <v>0</v>
      </c>
      <c r="AJ50" s="34">
        <f>PXIL!Q50</f>
        <v>0</v>
      </c>
      <c r="AK50" s="34">
        <f>RTM_IEX!K50</f>
        <v>53.1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60.82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0.88443839999999996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62.760000000000005</v>
      </c>
      <c r="AB51" s="75">
        <f>-STOA!Q51</f>
        <v>0</v>
      </c>
      <c r="AC51">
        <f t="shared" si="0"/>
        <v>1.56594529056</v>
      </c>
      <c r="AD51">
        <f t="shared" si="1"/>
        <v>184.85611310944003</v>
      </c>
      <c r="AE51">
        <f>'IDT-1'!E51</f>
        <v>0</v>
      </c>
      <c r="AF51" s="24"/>
      <c r="AG51">
        <f t="shared" si="2"/>
        <v>184.85611310944003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98.48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0.8962471999999998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62.760000000000005</v>
      </c>
      <c r="AB52" s="75">
        <f>-STOA!Q52</f>
        <v>0</v>
      </c>
      <c r="AC52">
        <f t="shared" si="0"/>
        <v>1.5660444844799999</v>
      </c>
      <c r="AD52">
        <f t="shared" si="1"/>
        <v>184.86782271552002</v>
      </c>
      <c r="AE52">
        <f>'IDT-1'!E52</f>
        <v>0</v>
      </c>
      <c r="AF52" s="24"/>
      <c r="AG52">
        <f t="shared" si="2"/>
        <v>184.86782271552002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98.48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0.91762519999999981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62.760000000000005</v>
      </c>
      <c r="AB53" s="75">
        <f>-STOA!Q53</f>
        <v>0</v>
      </c>
      <c r="AC53">
        <f t="shared" si="0"/>
        <v>1.5662240596800001</v>
      </c>
      <c r="AD53">
        <f t="shared" si="1"/>
        <v>184.88902114032001</v>
      </c>
      <c r="AE53">
        <f>'IDT-1'!E53</f>
        <v>0</v>
      </c>
      <c r="AF53" s="24"/>
      <c r="AG53">
        <f t="shared" si="2"/>
        <v>184.88902114032001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98.48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0.88056999999999985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62.760000000000005</v>
      </c>
      <c r="AB54" s="75">
        <f>-STOA!Q54</f>
        <v>0</v>
      </c>
      <c r="AC54">
        <f t="shared" si="0"/>
        <v>1.5740607959999999</v>
      </c>
      <c r="AD54">
        <f t="shared" si="1"/>
        <v>185.81412920400001</v>
      </c>
      <c r="AE54">
        <f>'IDT-1'!E54</f>
        <v>0</v>
      </c>
      <c r="AF54" s="24"/>
      <c r="AG54">
        <f t="shared" si="2"/>
        <v>185.81412920400001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99.45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0.93432039999999983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62.760000000000005</v>
      </c>
      <c r="AB55" s="75">
        <f>-STOA!Q55</f>
        <v>0</v>
      </c>
      <c r="AC55">
        <f t="shared" si="0"/>
        <v>1.59064029936</v>
      </c>
      <c r="AD55">
        <f t="shared" si="1"/>
        <v>187.77130010064002</v>
      </c>
      <c r="AE55">
        <f>'IDT-1'!E55</f>
        <v>0</v>
      </c>
      <c r="AF55" s="24"/>
      <c r="AG55">
        <f t="shared" si="2"/>
        <v>187.77130010064002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101.37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0.90398400000000001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62.760000000000005</v>
      </c>
      <c r="AB56" s="75">
        <f>-STOA!Q56</f>
        <v>0</v>
      </c>
      <c r="AC56">
        <f t="shared" si="0"/>
        <v>1.5741734735999999</v>
      </c>
      <c r="AD56">
        <f t="shared" si="1"/>
        <v>185.82743052640001</v>
      </c>
      <c r="AE56">
        <f>'IDT-1'!E56</f>
        <v>0</v>
      </c>
      <c r="AF56" s="24"/>
      <c r="AG56">
        <f t="shared" si="2"/>
        <v>185.82743052640001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99.44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0.88443839999999996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62.760000000000005</v>
      </c>
      <c r="AB57" s="75">
        <f>-STOA!Q57</f>
        <v>0</v>
      </c>
      <c r="AC57">
        <f t="shared" si="0"/>
        <v>1.56594529056</v>
      </c>
      <c r="AD57">
        <f t="shared" si="1"/>
        <v>184.85611310944003</v>
      </c>
      <c r="AE57">
        <f>'IDT-1'!E57</f>
        <v>0</v>
      </c>
      <c r="AF57" s="24"/>
      <c r="AG57">
        <f t="shared" si="2"/>
        <v>184.85611310944003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98.48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0.95284799999999981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62.760000000000005</v>
      </c>
      <c r="AB58" s="75">
        <f>-STOA!Q58</f>
        <v>0</v>
      </c>
      <c r="AC58">
        <f t="shared" si="0"/>
        <v>1.5421599312000001</v>
      </c>
      <c r="AD58">
        <f t="shared" si="1"/>
        <v>182.0483080688</v>
      </c>
      <c r="AE58">
        <f>'IDT-1'!E58</f>
        <v>0</v>
      </c>
      <c r="AF58" s="24"/>
      <c r="AG58">
        <f t="shared" si="2"/>
        <v>182.0483080688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95.58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0.92637999999999976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62.760000000000005</v>
      </c>
      <c r="AB59" s="75">
        <f>-STOA!Q59</f>
        <v>0</v>
      </c>
      <c r="AC59">
        <f t="shared" si="0"/>
        <v>1.5338735999999999</v>
      </c>
      <c r="AD59">
        <f t="shared" si="1"/>
        <v>181.07012640000002</v>
      </c>
      <c r="AE59">
        <f>'IDT-1'!E59</f>
        <v>0</v>
      </c>
      <c r="AF59" s="24"/>
      <c r="AG59">
        <f t="shared" si="2"/>
        <v>181.07012640000002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94.62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0.9392067999999999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62.760000000000005</v>
      </c>
      <c r="AB60" s="75">
        <f>-STOA!Q60</f>
        <v>0</v>
      </c>
      <c r="AC60">
        <f t="shared" si="0"/>
        <v>1.54204534512</v>
      </c>
      <c r="AD60">
        <f t="shared" si="1"/>
        <v>182.03478145488</v>
      </c>
      <c r="AE60">
        <f>'IDT-1'!E60</f>
        <v>0</v>
      </c>
      <c r="AF60" s="24"/>
      <c r="AG60">
        <f t="shared" si="2"/>
        <v>182.03478145488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95.58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0.9489795999999997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48.28</v>
      </c>
      <c r="AB61" s="75">
        <f>-STOA!Q61</f>
        <v>0</v>
      </c>
      <c r="AC61">
        <f t="shared" si="0"/>
        <v>1.54212743664</v>
      </c>
      <c r="AD61">
        <f t="shared" si="1"/>
        <v>182.04447216336001</v>
      </c>
      <c r="AE61">
        <f>'IDT-1'!E61</f>
        <v>0</v>
      </c>
      <c r="AF61" s="24"/>
      <c r="AG61">
        <f t="shared" si="2"/>
        <v>182.04447216336001</v>
      </c>
      <c r="AI61" s="34">
        <f>PXIL!K61</f>
        <v>0</v>
      </c>
      <c r="AJ61" s="34">
        <f>PXIL!Q61</f>
        <v>0</v>
      </c>
      <c r="AK61" s="34">
        <f>RTM_IEX!K61</f>
        <v>53.1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56.96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0.89909759999999994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48.28</v>
      </c>
      <c r="AB62" s="75">
        <f>-STOA!Q62</f>
        <v>0</v>
      </c>
      <c r="AC62">
        <f t="shared" si="0"/>
        <v>1.54170842784</v>
      </c>
      <c r="AD62">
        <f t="shared" si="1"/>
        <v>181.99500917216</v>
      </c>
      <c r="AE62">
        <f>'IDT-1'!E62</f>
        <v>0</v>
      </c>
      <c r="AF62" s="24"/>
      <c r="AG62">
        <f t="shared" si="2"/>
        <v>181.99500917216</v>
      </c>
      <c r="AI62" s="34">
        <f>PXIL!K62</f>
        <v>0</v>
      </c>
      <c r="AJ62" s="34">
        <f>PXIL!Q62</f>
        <v>0</v>
      </c>
      <c r="AK62" s="34">
        <f>RTM_IEX!K62</f>
        <v>53.1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56.96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0.92067919999999992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48.28</v>
      </c>
      <c r="AB63" s="75">
        <f>-STOA!Q63</f>
        <v>0</v>
      </c>
      <c r="AC63">
        <f t="shared" si="0"/>
        <v>1.5501217132799998</v>
      </c>
      <c r="AD63">
        <f t="shared" si="1"/>
        <v>182.98817748671999</v>
      </c>
      <c r="AE63">
        <f>'IDT-1'!E63</f>
        <v>0</v>
      </c>
      <c r="AF63" s="24"/>
      <c r="AG63">
        <f t="shared" si="2"/>
        <v>182.98817748671999</v>
      </c>
      <c r="AI63" s="34">
        <f>PXIL!K63</f>
        <v>0</v>
      </c>
      <c r="AJ63" s="34">
        <f>PXIL!Q63</f>
        <v>0</v>
      </c>
      <c r="AK63" s="34">
        <f>RTM_IEX!K63</f>
        <v>53.11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57.93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0.92149359999999969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48.28</v>
      </c>
      <c r="AB64" s="75">
        <f>-STOA!Q64</f>
        <v>0</v>
      </c>
      <c r="AC64">
        <f t="shared" si="0"/>
        <v>1.5582765542399999</v>
      </c>
      <c r="AD64">
        <f t="shared" si="1"/>
        <v>183.95083704576001</v>
      </c>
      <c r="AE64">
        <f>'IDT-1'!E64</f>
        <v>0</v>
      </c>
      <c r="AF64" s="24"/>
      <c r="AG64">
        <f t="shared" si="2"/>
        <v>183.95083704576001</v>
      </c>
      <c r="AI64" s="34">
        <f>PXIL!K64</f>
        <v>0</v>
      </c>
      <c r="AJ64" s="34">
        <f>PXIL!Q64</f>
        <v>0</v>
      </c>
      <c r="AK64" s="34">
        <f>RTM_IEX!K64</f>
        <v>53.11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58.9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0.91375679999999992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48.28</v>
      </c>
      <c r="AB65" s="75">
        <f>-STOA!Q65</f>
        <v>0</v>
      </c>
      <c r="AC65">
        <f t="shared" si="0"/>
        <v>1.5419155651199998</v>
      </c>
      <c r="AD65">
        <f t="shared" si="1"/>
        <v>182.01946123488</v>
      </c>
      <c r="AE65">
        <f>'IDT-1'!E65</f>
        <v>0</v>
      </c>
      <c r="AF65" s="24"/>
      <c r="AG65">
        <f t="shared" si="2"/>
        <v>182.01946123488</v>
      </c>
      <c r="AI65" s="34">
        <f>PXIL!K65</f>
        <v>0</v>
      </c>
      <c r="AJ65" s="34">
        <f>PXIL!Q65</f>
        <v>0</v>
      </c>
      <c r="AK65" s="34">
        <f>RTM_IEX!K65</f>
        <v>53.1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56.97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0.92637999999999976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48.28</v>
      </c>
      <c r="AB66" s="75">
        <f>-STOA!Q66</f>
        <v>0</v>
      </c>
      <c r="AC66">
        <f t="shared" si="0"/>
        <v>1.5338735999999997</v>
      </c>
      <c r="AD66">
        <f t="shared" si="1"/>
        <v>181.07012639999999</v>
      </c>
      <c r="AE66">
        <f>'IDT-1'!E66</f>
        <v>0</v>
      </c>
      <c r="AF66" s="24"/>
      <c r="AG66">
        <f t="shared" si="2"/>
        <v>181.07012639999999</v>
      </c>
      <c r="AI66" s="34">
        <f>PXIL!K66</f>
        <v>0</v>
      </c>
      <c r="AJ66" s="34">
        <f>PXIL!Q66</f>
        <v>0</v>
      </c>
      <c r="AK66" s="34">
        <f>RTM_IEX!K66</f>
        <v>53.1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0.91375679999999992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48.28</v>
      </c>
      <c r="AB67" s="75">
        <f>-STOA!Q67</f>
        <v>0</v>
      </c>
      <c r="AC67">
        <f t="shared" si="0"/>
        <v>1.4932795651199999</v>
      </c>
      <c r="AD67">
        <f t="shared" si="1"/>
        <v>176.27809723487999</v>
      </c>
      <c r="AE67">
        <f>'IDT-1'!E67</f>
        <v>0</v>
      </c>
      <c r="AF67" s="24"/>
      <c r="AG67">
        <f t="shared" si="2"/>
        <v>176.27809723487999</v>
      </c>
      <c r="AI67" s="34">
        <f>PXIL!K67</f>
        <v>0</v>
      </c>
      <c r="AJ67" s="34">
        <f>PXIL!Q67</f>
        <v>0</v>
      </c>
      <c r="AK67" s="34">
        <f>RTM_IEX!K67</f>
        <v>50.21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54.07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0.93533839999999979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48.28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1.4933768505599998</v>
      </c>
      <c r="AD68">
        <f t="shared" ref="AD68:AD98" si="4">SUM(B68:AB68,AI68:AV68)-AC68</f>
        <v>176.28958154944002</v>
      </c>
      <c r="AE68">
        <f>'IDT-1'!E68</f>
        <v>0</v>
      </c>
      <c r="AF68" s="24"/>
      <c r="AG68">
        <f t="shared" ref="AG68:AG98" si="5">SUM(AD68:AF68)</f>
        <v>176.28958154944002</v>
      </c>
      <c r="AI68" s="34">
        <f>PXIL!K68</f>
        <v>0</v>
      </c>
      <c r="AJ68" s="34">
        <f>PXIL!Q68</f>
        <v>0</v>
      </c>
      <c r="AK68" s="34">
        <f>RTM_IEX!K68</f>
        <v>50.21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54.06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0.93432039999999983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62.760000000000005</v>
      </c>
      <c r="AB69" s="75">
        <f>-STOA!Q69</f>
        <v>0</v>
      </c>
      <c r="AC69">
        <f t="shared" si="3"/>
        <v>1.50151629936</v>
      </c>
      <c r="AD69">
        <f t="shared" si="4"/>
        <v>177.25042410064003</v>
      </c>
      <c r="AE69">
        <f>'IDT-1'!E69</f>
        <v>0</v>
      </c>
      <c r="AF69" s="24"/>
      <c r="AG69">
        <f t="shared" si="5"/>
        <v>177.25042410064003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90.76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0.92637999999999976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62.760000000000005</v>
      </c>
      <c r="AB70" s="75">
        <f>-STOA!Q70</f>
        <v>0</v>
      </c>
      <c r="AC70">
        <f t="shared" si="3"/>
        <v>1.4770895999999998</v>
      </c>
      <c r="AD70">
        <f t="shared" si="4"/>
        <v>174.36691039999999</v>
      </c>
      <c r="AE70">
        <f>'IDT-1'!E70</f>
        <v>0</v>
      </c>
      <c r="AF70" s="24"/>
      <c r="AG70">
        <f t="shared" si="5"/>
        <v>174.36691039999999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87.86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0.89217519999999984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48.28</v>
      </c>
      <c r="AB71" s="75">
        <f>-STOA!Q71</f>
        <v>0</v>
      </c>
      <c r="AC71">
        <f t="shared" si="3"/>
        <v>1.4606742796799999</v>
      </c>
      <c r="AD71">
        <f t="shared" si="4"/>
        <v>172.42912092031997</v>
      </c>
      <c r="AE71">
        <f>'IDT-1'!E71</f>
        <v>0</v>
      </c>
      <c r="AF71" s="24"/>
      <c r="AG71">
        <f t="shared" si="5"/>
        <v>172.42912092031997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100.42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0.91966119999999996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48.28</v>
      </c>
      <c r="AB72" s="75">
        <f>-STOA!Q72</f>
        <v>0</v>
      </c>
      <c r="AC72">
        <f t="shared" si="3"/>
        <v>1.42024916208</v>
      </c>
      <c r="AD72">
        <f t="shared" si="4"/>
        <v>167.65703203792</v>
      </c>
      <c r="AE72">
        <f>'IDT-1'!E72</f>
        <v>0</v>
      </c>
      <c r="AF72" s="24"/>
      <c r="AG72">
        <f t="shared" si="5"/>
        <v>167.65703203792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95.58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0.92556559999999988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48.28</v>
      </c>
      <c r="AB73" s="75">
        <f>-STOA!Q73</f>
        <v>0</v>
      </c>
      <c r="AC73">
        <f t="shared" si="3"/>
        <v>1.3878747590399998</v>
      </c>
      <c r="AD73">
        <f t="shared" si="4"/>
        <v>163.83531084096001</v>
      </c>
      <c r="AE73">
        <f>'IDT-1'!E73</f>
        <v>0</v>
      </c>
      <c r="AF73" s="24"/>
      <c r="AG73">
        <f t="shared" si="5"/>
        <v>163.83531084096001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91.72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0.91579279999999985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48.28</v>
      </c>
      <c r="AB74" s="75">
        <f>-STOA!Q74</f>
        <v>0</v>
      </c>
      <c r="AC74">
        <f t="shared" si="3"/>
        <v>1.3553686675199998</v>
      </c>
      <c r="AD74">
        <f t="shared" si="4"/>
        <v>159.99804413248</v>
      </c>
      <c r="AE74">
        <f>'IDT-1'!E74</f>
        <v>0</v>
      </c>
      <c r="AF74" s="24"/>
      <c r="AG74">
        <f t="shared" si="5"/>
        <v>159.99804413248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87.86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0.93228439999999979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48.28</v>
      </c>
      <c r="AB75" s="75">
        <f>-STOA!Q75</f>
        <v>0</v>
      </c>
      <c r="AC75">
        <f t="shared" si="3"/>
        <v>1.3149351969600001</v>
      </c>
      <c r="AD75">
        <f t="shared" si="4"/>
        <v>155.22496920304002</v>
      </c>
      <c r="AE75">
        <f>'IDT-1'!E75</f>
        <v>0</v>
      </c>
      <c r="AF75" s="24"/>
      <c r="AG75">
        <f t="shared" si="5"/>
        <v>155.22496920304002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83.03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22.998985040377743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0.95284799999999981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48.28</v>
      </c>
      <c r="AB76" s="75">
        <f>-STOA!Q76</f>
        <v>0</v>
      </c>
      <c r="AC76">
        <f t="shared" si="3"/>
        <v>1.3069514055391731</v>
      </c>
      <c r="AD76">
        <f t="shared" si="4"/>
        <v>154.28250163483858</v>
      </c>
      <c r="AE76">
        <f>'IDT-1'!E76</f>
        <v>0</v>
      </c>
      <c r="AF76" s="24"/>
      <c r="AG76">
        <f t="shared" si="5"/>
        <v>154.28250163483858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82.06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22.998985040377743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0.93432039999999983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48.28</v>
      </c>
      <c r="AB77" s="75">
        <f>-STOA!Q77</f>
        <v>0</v>
      </c>
      <c r="AC77">
        <f t="shared" si="3"/>
        <v>1.2906677736991732</v>
      </c>
      <c r="AD77">
        <f t="shared" si="4"/>
        <v>152.36025766667859</v>
      </c>
      <c r="AE77">
        <f>'IDT-1'!E77</f>
        <v>0</v>
      </c>
      <c r="AF77" s="24"/>
      <c r="AG77">
        <f t="shared" si="5"/>
        <v>152.36025766667859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80.14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22.998985040377743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0.93228439999999979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48.28</v>
      </c>
      <c r="AB78" s="75">
        <f>-STOA!Q78</f>
        <v>0</v>
      </c>
      <c r="AC78">
        <f t="shared" si="3"/>
        <v>1.2825026712991729</v>
      </c>
      <c r="AD78">
        <f t="shared" si="4"/>
        <v>151.39638676907859</v>
      </c>
      <c r="AE78">
        <f>'IDT-1'!E78</f>
        <v>0</v>
      </c>
      <c r="AF78" s="24"/>
      <c r="AG78">
        <f t="shared" si="5"/>
        <v>151.39638676907859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79.17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22.998985040377743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0.92556559999999988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48.28</v>
      </c>
      <c r="AB79" s="75">
        <f>-STOA!Q79</f>
        <v>0</v>
      </c>
      <c r="AC79">
        <f t="shared" si="3"/>
        <v>1.2500222333791728</v>
      </c>
      <c r="AD79">
        <f t="shared" si="4"/>
        <v>147.56214840699857</v>
      </c>
      <c r="AE79">
        <f>'IDT-1'!E79</f>
        <v>0</v>
      </c>
      <c r="AF79" s="24"/>
      <c r="AG79">
        <f t="shared" si="5"/>
        <v>147.56214840699857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75.31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22.998985040377743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0.93228439999999979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48.28</v>
      </c>
      <c r="AB80" s="75">
        <f>-STOA!Q80</f>
        <v>0</v>
      </c>
      <c r="AC80">
        <f t="shared" si="3"/>
        <v>1.2257186712991728</v>
      </c>
      <c r="AD80">
        <f t="shared" si="4"/>
        <v>144.69317076907856</v>
      </c>
      <c r="AE80">
        <f>'IDT-1'!E80</f>
        <v>0</v>
      </c>
      <c r="AF80" s="24"/>
      <c r="AG80">
        <f t="shared" si="5"/>
        <v>144.69317076907856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72.41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22.998985040377743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0.91864319999999977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48.28</v>
      </c>
      <c r="AB81" s="75">
        <f>-STOA!Q81</f>
        <v>0</v>
      </c>
      <c r="AC81">
        <f t="shared" si="3"/>
        <v>1.2093920852191731</v>
      </c>
      <c r="AD81">
        <f t="shared" si="4"/>
        <v>142.76585615515859</v>
      </c>
      <c r="AE81">
        <f>'IDT-1'!E81</f>
        <v>0</v>
      </c>
      <c r="AF81" s="24"/>
      <c r="AG81">
        <f t="shared" si="5"/>
        <v>142.76585615515859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70.48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22.998985040377743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0.92556559999999988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48.28</v>
      </c>
      <c r="AB82" s="75">
        <f>-STOA!Q82</f>
        <v>0</v>
      </c>
      <c r="AC82">
        <f t="shared" si="3"/>
        <v>1.1688782333791732</v>
      </c>
      <c r="AD82">
        <f t="shared" si="4"/>
        <v>137.98329240699857</v>
      </c>
      <c r="AE82">
        <f>'IDT-1'!E82</f>
        <v>0</v>
      </c>
      <c r="AF82" s="24"/>
      <c r="AG82">
        <f t="shared" si="5"/>
        <v>137.98329240699857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65.650000000000006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22.998985040377743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0.91579279999999985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48.28</v>
      </c>
      <c r="AB83" s="75">
        <f>-STOA!Q83</f>
        <v>0</v>
      </c>
      <c r="AC83">
        <f t="shared" si="3"/>
        <v>1.1444361418591731</v>
      </c>
      <c r="AD83">
        <f t="shared" si="4"/>
        <v>135.09796169851859</v>
      </c>
      <c r="AE83">
        <f>'IDT-1'!E83</f>
        <v>0</v>
      </c>
      <c r="AF83" s="24"/>
      <c r="AG83">
        <f t="shared" si="5"/>
        <v>135.09796169851859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62.75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22.998985040377743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0.91579279999999985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48.28</v>
      </c>
      <c r="AB84" s="75">
        <f>-STOA!Q84</f>
        <v>0</v>
      </c>
      <c r="AC84">
        <f t="shared" si="3"/>
        <v>1.103948141859173</v>
      </c>
      <c r="AD84">
        <f t="shared" si="4"/>
        <v>130.31844969851858</v>
      </c>
      <c r="AE84">
        <f>'IDT-1'!E84</f>
        <v>0</v>
      </c>
      <c r="AF84" s="24"/>
      <c r="AG84">
        <f t="shared" si="5"/>
        <v>130.31844969851858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57.93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22.998985040377743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0.91966119999999996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48.28</v>
      </c>
      <c r="AB85" s="75">
        <f>-STOA!Q85</f>
        <v>0</v>
      </c>
      <c r="AC85">
        <f t="shared" si="3"/>
        <v>1.087768636419173</v>
      </c>
      <c r="AD85">
        <f t="shared" si="4"/>
        <v>128.40849760395855</v>
      </c>
      <c r="AE85">
        <f>'IDT-1'!E85</f>
        <v>0</v>
      </c>
      <c r="AF85" s="24"/>
      <c r="AG85">
        <f t="shared" si="5"/>
        <v>128.40849760395855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0.89909759999999994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48.28</v>
      </c>
      <c r="AB86" s="75">
        <f>-STOA!Q86</f>
        <v>0</v>
      </c>
      <c r="AC86">
        <f t="shared" si="3"/>
        <v>1.0551804278399999</v>
      </c>
      <c r="AD86">
        <f t="shared" si="4"/>
        <v>124.56153717216</v>
      </c>
      <c r="AE86">
        <f>'IDT-1'!E86</f>
        <v>0</v>
      </c>
      <c r="AF86" s="24"/>
      <c r="AG86">
        <f t="shared" si="5"/>
        <v>124.56153717216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52.14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0.91172079999999978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48.28</v>
      </c>
      <c r="AB87" s="75">
        <f>-STOA!Q87</f>
        <v>0</v>
      </c>
      <c r="AC87">
        <f t="shared" si="3"/>
        <v>1.0309264627200001</v>
      </c>
      <c r="AD87">
        <f t="shared" si="4"/>
        <v>121.69841433728001</v>
      </c>
      <c r="AE87">
        <f>'IDT-1'!E87</f>
        <v>0</v>
      </c>
      <c r="AF87" s="24"/>
      <c r="AG87">
        <f t="shared" si="5"/>
        <v>121.69841433728001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49.24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0.92556559999999988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48.28</v>
      </c>
      <c r="AB88" s="75">
        <f>-STOA!Q88</f>
        <v>0</v>
      </c>
      <c r="AC88">
        <f t="shared" si="3"/>
        <v>1.0148307590399999</v>
      </c>
      <c r="AD88">
        <f t="shared" si="4"/>
        <v>119.79835484096</v>
      </c>
      <c r="AE88">
        <f>'IDT-1'!E88</f>
        <v>0</v>
      </c>
      <c r="AF88" s="24"/>
      <c r="AG88">
        <f t="shared" si="5"/>
        <v>119.79835484096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47.31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0.88342039999999999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48.28</v>
      </c>
      <c r="AB89" s="75">
        <f>-STOA!Q89</f>
        <v>0</v>
      </c>
      <c r="AC89">
        <f t="shared" si="3"/>
        <v>0.99826473935999993</v>
      </c>
      <c r="AD89">
        <f t="shared" si="4"/>
        <v>117.84277566064</v>
      </c>
      <c r="AE89">
        <f>'IDT-1'!E89</f>
        <v>0</v>
      </c>
      <c r="AF89" s="24"/>
      <c r="AG89">
        <f t="shared" si="5"/>
        <v>117.84277566064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45.38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0.89807959999999987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48.28</v>
      </c>
      <c r="AB90" s="75">
        <f>-STOA!Q90</f>
        <v>0</v>
      </c>
      <c r="AC90">
        <f t="shared" si="3"/>
        <v>0.9740278766399999</v>
      </c>
      <c r="AD90">
        <f t="shared" si="4"/>
        <v>114.98167172336001</v>
      </c>
      <c r="AE90">
        <f>'IDT-1'!E90</f>
        <v>0</v>
      </c>
      <c r="AF90" s="24"/>
      <c r="AG90">
        <f t="shared" si="5"/>
        <v>114.98167172336001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42.48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0.93818879999999982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48.28</v>
      </c>
      <c r="AB91" s="75">
        <f>-STOA!Q91</f>
        <v>0</v>
      </c>
      <c r="AC91">
        <f t="shared" si="3"/>
        <v>0.95008879392000001</v>
      </c>
      <c r="AD91">
        <f t="shared" si="4"/>
        <v>112.15572000608</v>
      </c>
      <c r="AE91">
        <f>'IDT-1'!E91</f>
        <v>0</v>
      </c>
      <c r="AF91" s="24"/>
      <c r="AG91">
        <f t="shared" si="5"/>
        <v>112.15572000608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39.590000000000003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0.92352959999999984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48.28</v>
      </c>
      <c r="AB92" s="75">
        <f>-STOA!Q92</f>
        <v>0</v>
      </c>
      <c r="AC92">
        <f t="shared" si="3"/>
        <v>0.92560565663999994</v>
      </c>
      <c r="AD92">
        <f t="shared" si="4"/>
        <v>109.26554394335999</v>
      </c>
      <c r="AE92">
        <f>'IDT-1'!E92</f>
        <v>0</v>
      </c>
      <c r="AF92" s="24"/>
      <c r="AG92">
        <f t="shared" si="5"/>
        <v>109.26554394335999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36.69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0.94511119999999993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48.28</v>
      </c>
      <c r="AB93" s="75">
        <f>-STOA!Q93</f>
        <v>0</v>
      </c>
      <c r="AC93">
        <f t="shared" si="3"/>
        <v>0.90957494207999989</v>
      </c>
      <c r="AD93">
        <f t="shared" si="4"/>
        <v>107.37315625792</v>
      </c>
      <c r="AE93">
        <f>'IDT-1'!E93</f>
        <v>0</v>
      </c>
      <c r="AF93" s="24"/>
      <c r="AG93">
        <f t="shared" si="5"/>
        <v>107.37315625792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34.76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0.94205719999999982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48.28</v>
      </c>
      <c r="AB94" s="75">
        <f>-STOA!Q94</f>
        <v>0</v>
      </c>
      <c r="AC94">
        <f t="shared" si="3"/>
        <v>0.89333728847999994</v>
      </c>
      <c r="AD94">
        <f t="shared" si="4"/>
        <v>105.45633991152</v>
      </c>
      <c r="AE94">
        <f>'IDT-1'!E94</f>
        <v>0</v>
      </c>
      <c r="AF94" s="24"/>
      <c r="AG94">
        <f t="shared" si="5"/>
        <v>105.45633991152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32.83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0.94205719999999982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48.28</v>
      </c>
      <c r="AB95" s="75">
        <f>-STOA!Q95</f>
        <v>0</v>
      </c>
      <c r="AC95">
        <f t="shared" si="3"/>
        <v>0.87712528848000004</v>
      </c>
      <c r="AD95">
        <f t="shared" si="4"/>
        <v>103.54255191151999</v>
      </c>
      <c r="AE95">
        <f>'IDT-1'!E95</f>
        <v>0</v>
      </c>
      <c r="AF95" s="24"/>
      <c r="AG95">
        <f t="shared" si="5"/>
        <v>103.54255191151999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30.9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0.9567163999999998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48.28</v>
      </c>
      <c r="AB96" s="75">
        <f>-STOA!Q96</f>
        <v>0</v>
      </c>
      <c r="AC96">
        <f t="shared" si="3"/>
        <v>0.86103642575999995</v>
      </c>
      <c r="AD96">
        <f t="shared" si="4"/>
        <v>101.64329997423999</v>
      </c>
      <c r="AE96">
        <f>'IDT-1'!E96</f>
        <v>0</v>
      </c>
      <c r="AF96" s="24"/>
      <c r="AG96">
        <f t="shared" si="5"/>
        <v>101.64329997423999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28.97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0.92841599999999969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48.28</v>
      </c>
      <c r="AB97" s="75">
        <f>-STOA!Q97</f>
        <v>0</v>
      </c>
      <c r="AC97">
        <f t="shared" si="3"/>
        <v>0.83643870239999984</v>
      </c>
      <c r="AD97">
        <f t="shared" si="4"/>
        <v>98.739597297599985</v>
      </c>
      <c r="AE97">
        <f>'IDT-1'!E97</f>
        <v>0</v>
      </c>
      <c r="AF97" s="24"/>
      <c r="AG97">
        <f t="shared" si="5"/>
        <v>98.739597297599985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26.07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0.94409319999999985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48.28</v>
      </c>
      <c r="AB98" s="75">
        <f>-STOA!Q98</f>
        <v>0</v>
      </c>
      <c r="AC98">
        <f t="shared" si="3"/>
        <v>0.82035839087999984</v>
      </c>
      <c r="AD98">
        <f t="shared" si="4"/>
        <v>96.841354809119991</v>
      </c>
      <c r="AE98">
        <f>'IDT-1'!E98</f>
        <v>0</v>
      </c>
      <c r="AF98" s="24"/>
      <c r="AG98">
        <f t="shared" si="5"/>
        <v>96.841354809119991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24.14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0.55199318671130093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2.2307892100000001E-2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1.2287150000000009</v>
      </c>
      <c r="AB99" s="75">
        <f t="shared" si="6"/>
        <v>0</v>
      </c>
      <c r="AC99">
        <f t="shared" si="6"/>
        <v>2.6706748646014931E-2</v>
      </c>
      <c r="AD99">
        <f t="shared" si="6"/>
        <v>3.1526680901652839</v>
      </c>
      <c r="AE99">
        <f t="shared" si="6"/>
        <v>0</v>
      </c>
      <c r="AG99">
        <f t="shared" si="6"/>
        <v>3.1526680901652839</v>
      </c>
      <c r="AI99">
        <f t="shared" si="6"/>
        <v>0</v>
      </c>
      <c r="AJ99">
        <f t="shared" si="6"/>
        <v>0</v>
      </c>
      <c r="AK99">
        <f t="shared" si="6"/>
        <v>0.13131000000000001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1.2141099999999998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5.0147999999999998E-2</v>
      </c>
      <c r="AD3">
        <f>SUM(B3:AB3,AI3:AV3)-AC3</f>
        <v>5.9198519999999997</v>
      </c>
      <c r="AE3">
        <f>'IDT-1'!D3</f>
        <v>0</v>
      </c>
      <c r="AF3" s="24"/>
      <c r="AG3">
        <f>SUM(AD3:AF3)</f>
        <v>5.9198519999999997</v>
      </c>
      <c r="AI3" s="34">
        <f>PXIL!L3</f>
        <v>0</v>
      </c>
      <c r="AJ3" s="34">
        <f>PXIL!R3</f>
        <v>0</v>
      </c>
      <c r="AK3" s="34">
        <f>RTM_IEX!L3</f>
        <v>0.97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5.0147999999999998E-2</v>
      </c>
      <c r="AD4">
        <f t="shared" ref="AD4:AD67" si="1">SUM(B4:AB4,AI4:AV4)-AC4</f>
        <v>5.9198519999999997</v>
      </c>
      <c r="AE4">
        <f>'IDT-1'!D4</f>
        <v>0</v>
      </c>
      <c r="AF4" s="24"/>
      <c r="AG4">
        <f t="shared" ref="AG4:AG67" si="2">SUM(AD4:AF4)</f>
        <v>5.9198519999999997</v>
      </c>
      <c r="AI4" s="34">
        <f>PXIL!L4</f>
        <v>0</v>
      </c>
      <c r="AJ4" s="34">
        <f>PXIL!R4</f>
        <v>0</v>
      </c>
      <c r="AK4" s="34">
        <f>RTM_IEX!L4</f>
        <v>0.97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5.0147999999999998E-2</v>
      </c>
      <c r="AD5">
        <f t="shared" si="1"/>
        <v>5.9198519999999997</v>
      </c>
      <c r="AE5">
        <f>'IDT-1'!D5</f>
        <v>0</v>
      </c>
      <c r="AF5" s="24"/>
      <c r="AG5">
        <f t="shared" si="2"/>
        <v>5.9198519999999997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4.5275999999999997E-2</v>
      </c>
      <c r="AD6">
        <f t="shared" si="1"/>
        <v>5.3447239999999994</v>
      </c>
      <c r="AE6">
        <f>'IDT-1'!D6</f>
        <v>0</v>
      </c>
      <c r="AF6" s="24"/>
      <c r="AG6">
        <f t="shared" si="2"/>
        <v>5.3447239999999994</v>
      </c>
      <c r="AI6" s="34">
        <f>PXIL!L6</f>
        <v>0</v>
      </c>
      <c r="AJ6" s="34">
        <f>PXIL!R6</f>
        <v>0</v>
      </c>
      <c r="AK6" s="34">
        <f>RTM_IEX!L6</f>
        <v>0.39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4.5275999999999997E-2</v>
      </c>
      <c r="AD7">
        <f t="shared" si="1"/>
        <v>5.3447239999999994</v>
      </c>
      <c r="AE7">
        <f>'IDT-1'!D7</f>
        <v>0</v>
      </c>
      <c r="AF7" s="24"/>
      <c r="AG7">
        <f t="shared" si="2"/>
        <v>5.3447239999999994</v>
      </c>
      <c r="AI7" s="34">
        <f>PXIL!L7</f>
        <v>0</v>
      </c>
      <c r="AJ7" s="34">
        <f>PXIL!R7</f>
        <v>0</v>
      </c>
      <c r="AK7" s="34">
        <f>RTM_IEX!L7</f>
        <v>0.39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4.5275999999999997E-2</v>
      </c>
      <c r="AD8">
        <f t="shared" si="1"/>
        <v>5.3447239999999994</v>
      </c>
      <c r="AE8">
        <f>'IDT-1'!D8</f>
        <v>0</v>
      </c>
      <c r="AF8" s="24"/>
      <c r="AG8">
        <f t="shared" si="2"/>
        <v>5.3447239999999994</v>
      </c>
      <c r="AI8" s="34">
        <f>PXIL!L8</f>
        <v>0</v>
      </c>
      <c r="AJ8" s="34">
        <f>PXIL!R8</f>
        <v>0</v>
      </c>
      <c r="AK8" s="34">
        <f>RTM_IEX!L8</f>
        <v>0.39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4.5275999999999997E-2</v>
      </c>
      <c r="AD9">
        <f t="shared" si="1"/>
        <v>5.3447239999999994</v>
      </c>
      <c r="AE9">
        <f>'IDT-1'!D9</f>
        <v>0</v>
      </c>
      <c r="AF9" s="24"/>
      <c r="AG9">
        <f t="shared" si="2"/>
        <v>5.3447239999999994</v>
      </c>
      <c r="AI9" s="34">
        <f>PXIL!L9</f>
        <v>0</v>
      </c>
      <c r="AJ9" s="34">
        <f>PXIL!R9</f>
        <v>0</v>
      </c>
      <c r="AK9" s="34">
        <f>RTM_IEX!L9</f>
        <v>0.39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4.5275999999999997E-2</v>
      </c>
      <c r="AD10">
        <f t="shared" si="1"/>
        <v>5.3447239999999994</v>
      </c>
      <c r="AE10">
        <f>'IDT-1'!D10</f>
        <v>0</v>
      </c>
      <c r="AF10" s="24"/>
      <c r="AG10">
        <f t="shared" si="2"/>
        <v>5.3447239999999994</v>
      </c>
      <c r="AI10" s="34">
        <f>PXIL!L10</f>
        <v>0</v>
      </c>
      <c r="AJ10" s="34">
        <f>PXIL!R10</f>
        <v>0</v>
      </c>
      <c r="AK10" s="34">
        <f>RTM_IEX!L10</f>
        <v>0.39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4.5275999999999997E-2</v>
      </c>
      <c r="AD11">
        <f t="shared" si="1"/>
        <v>5.3447239999999994</v>
      </c>
      <c r="AE11">
        <f>'IDT-1'!D11</f>
        <v>0</v>
      </c>
      <c r="AF11" s="24"/>
      <c r="AG11">
        <f t="shared" si="2"/>
        <v>5.3447239999999994</v>
      </c>
      <c r="AI11" s="34">
        <f>PXIL!L11</f>
        <v>0</v>
      </c>
      <c r="AJ11" s="34">
        <f>PXIL!R11</f>
        <v>0</v>
      </c>
      <c r="AK11" s="34">
        <f>RTM_IEX!L11</f>
        <v>0.39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4.5275999999999997E-2</v>
      </c>
      <c r="AD12">
        <f t="shared" si="1"/>
        <v>5.3447239999999994</v>
      </c>
      <c r="AE12">
        <f>'IDT-1'!D12</f>
        <v>0</v>
      </c>
      <c r="AF12" s="24"/>
      <c r="AG12">
        <f t="shared" si="2"/>
        <v>5.3447239999999994</v>
      </c>
      <c r="AI12" s="34">
        <f>PXIL!L12</f>
        <v>0</v>
      </c>
      <c r="AJ12" s="34">
        <f>PXIL!R12</f>
        <v>0</v>
      </c>
      <c r="AK12" s="34">
        <f>RTM_IEX!L12</f>
        <v>0.39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5.4179999999999992E-2</v>
      </c>
      <c r="AD13">
        <f t="shared" si="1"/>
        <v>6.3958200000000005</v>
      </c>
      <c r="AE13">
        <f>'IDT-1'!D13</f>
        <v>0</v>
      </c>
      <c r="AF13" s="24"/>
      <c r="AG13">
        <f t="shared" si="2"/>
        <v>6.3958200000000005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5.4179999999999992E-2</v>
      </c>
      <c r="AD14">
        <f t="shared" si="1"/>
        <v>6.3958200000000005</v>
      </c>
      <c r="AE14">
        <f>'IDT-1'!D14</f>
        <v>0</v>
      </c>
      <c r="AF14" s="24"/>
      <c r="AG14">
        <f t="shared" si="2"/>
        <v>6.3958200000000005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5.4179999999999992E-2</v>
      </c>
      <c r="AD15">
        <f t="shared" si="1"/>
        <v>6.3958200000000005</v>
      </c>
      <c r="AE15">
        <f>'IDT-1'!D15</f>
        <v>0</v>
      </c>
      <c r="AF15" s="24"/>
      <c r="AG15">
        <f t="shared" si="2"/>
        <v>6.3958200000000005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5.4179999999999992E-2</v>
      </c>
      <c r="AD16">
        <f t="shared" si="1"/>
        <v>6.3958200000000005</v>
      </c>
      <c r="AE16">
        <f>'IDT-1'!D16</f>
        <v>0</v>
      </c>
      <c r="AF16" s="24"/>
      <c r="AG16">
        <f t="shared" si="2"/>
        <v>6.3958200000000005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5.4179999999999992E-2</v>
      </c>
      <c r="AD17">
        <f t="shared" si="1"/>
        <v>6.3958200000000005</v>
      </c>
      <c r="AE17">
        <f>'IDT-1'!D17</f>
        <v>0</v>
      </c>
      <c r="AF17" s="24"/>
      <c r="AG17">
        <f t="shared" si="2"/>
        <v>6.3958200000000005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5.4179999999999992E-2</v>
      </c>
      <c r="AD18">
        <f t="shared" si="1"/>
        <v>6.3958200000000005</v>
      </c>
      <c r="AE18">
        <f>'IDT-1'!D18</f>
        <v>0</v>
      </c>
      <c r="AF18" s="24"/>
      <c r="AG18">
        <f t="shared" si="2"/>
        <v>6.3958200000000005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5.7371999999999992E-2</v>
      </c>
      <c r="AD19">
        <f t="shared" si="1"/>
        <v>6.7726280000000001</v>
      </c>
      <c r="AE19">
        <f>'IDT-1'!D19</f>
        <v>0</v>
      </c>
      <c r="AF19" s="24"/>
      <c r="AG19">
        <f t="shared" si="2"/>
        <v>6.7726280000000001</v>
      </c>
      <c r="AI19" s="34">
        <f>PXIL!L19</f>
        <v>0</v>
      </c>
      <c r="AJ19" s="34">
        <f>PXIL!R19</f>
        <v>0</v>
      </c>
      <c r="AK19" s="34">
        <f>RTM_IEX!L19</f>
        <v>1.83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6.0647999999999994E-2</v>
      </c>
      <c r="AD20">
        <f t="shared" si="1"/>
        <v>7.159352000000001</v>
      </c>
      <c r="AE20">
        <f>'IDT-1'!D20</f>
        <v>0</v>
      </c>
      <c r="AF20" s="24"/>
      <c r="AG20">
        <f t="shared" si="2"/>
        <v>7.159352000000001</v>
      </c>
      <c r="AI20" s="34">
        <f>PXIL!L20</f>
        <v>0</v>
      </c>
      <c r="AJ20" s="34">
        <f>PXIL!R20</f>
        <v>0</v>
      </c>
      <c r="AK20" s="34">
        <f>RTM_IEX!L20</f>
        <v>2.2200000000000002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6.7115999999999995E-2</v>
      </c>
      <c r="AD21">
        <f t="shared" si="1"/>
        <v>7.9228839999999998</v>
      </c>
      <c r="AE21">
        <f>'IDT-1'!D21</f>
        <v>0</v>
      </c>
      <c r="AF21" s="24"/>
      <c r="AG21">
        <f t="shared" si="2"/>
        <v>7.9228839999999998</v>
      </c>
      <c r="AI21" s="34">
        <f>PXIL!L21</f>
        <v>0</v>
      </c>
      <c r="AJ21" s="34">
        <f>PXIL!R21</f>
        <v>0</v>
      </c>
      <c r="AK21" s="34">
        <f>RTM_IEX!L21</f>
        <v>2.99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7.282799999999999E-2</v>
      </c>
      <c r="AD22">
        <f t="shared" si="1"/>
        <v>8.5971720000000005</v>
      </c>
      <c r="AE22">
        <f>'IDT-1'!D22</f>
        <v>0</v>
      </c>
      <c r="AF22" s="24"/>
      <c r="AG22">
        <f t="shared" si="2"/>
        <v>8.5971720000000005</v>
      </c>
      <c r="AI22" s="34">
        <f>PXIL!L22</f>
        <v>0</v>
      </c>
      <c r="AJ22" s="34">
        <f>PXIL!R22</f>
        <v>0</v>
      </c>
      <c r="AK22" s="34">
        <f>RTM_IEX!L22</f>
        <v>3.67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8.4167999999999993E-2</v>
      </c>
      <c r="AD23">
        <f t="shared" si="1"/>
        <v>9.9358319999999996</v>
      </c>
      <c r="AE23">
        <f>'IDT-1'!D23</f>
        <v>0</v>
      </c>
      <c r="AF23" s="24"/>
      <c r="AG23">
        <f t="shared" si="2"/>
        <v>9.9358319999999996</v>
      </c>
      <c r="AI23" s="34">
        <f>PXIL!L23</f>
        <v>0</v>
      </c>
      <c r="AJ23" s="34">
        <f>PXIL!R23</f>
        <v>0</v>
      </c>
      <c r="AK23" s="34">
        <f>RTM_IEX!L23</f>
        <v>5.0199999999999996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9.4752000000000003E-2</v>
      </c>
      <c r="AD24">
        <f t="shared" si="1"/>
        <v>11.185248000000001</v>
      </c>
      <c r="AE24">
        <f>'IDT-1'!D24</f>
        <v>0</v>
      </c>
      <c r="AF24" s="24"/>
      <c r="AG24">
        <f t="shared" si="2"/>
        <v>11.185248000000001</v>
      </c>
      <c r="AI24" s="34">
        <f>PXIL!L24</f>
        <v>0</v>
      </c>
      <c r="AJ24" s="34">
        <f>PXIL!R24</f>
        <v>0</v>
      </c>
      <c r="AK24" s="34">
        <f>RTM_IEX!L24</f>
        <v>6.28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0.103656</v>
      </c>
      <c r="AD25">
        <f t="shared" si="1"/>
        <v>12.236343999999999</v>
      </c>
      <c r="AE25">
        <f>'IDT-1'!D25</f>
        <v>0</v>
      </c>
      <c r="AF25" s="24"/>
      <c r="AG25">
        <f t="shared" si="2"/>
        <v>12.236343999999999</v>
      </c>
      <c r="AI25" s="34">
        <f>PXIL!L25</f>
        <v>0</v>
      </c>
      <c r="AJ25" s="34">
        <f>PXIL!R25</f>
        <v>0</v>
      </c>
      <c r="AK25" s="34">
        <f>RTM_IEX!L25</f>
        <v>7.34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0.12314399999999999</v>
      </c>
      <c r="AD26">
        <f t="shared" si="1"/>
        <v>14.536856</v>
      </c>
      <c r="AE26">
        <f>'IDT-1'!D26</f>
        <v>0</v>
      </c>
      <c r="AF26" s="24"/>
      <c r="AG26">
        <f t="shared" si="2"/>
        <v>14.536856</v>
      </c>
      <c r="AI26" s="34">
        <f>PXIL!L26</f>
        <v>0</v>
      </c>
      <c r="AJ26" s="34">
        <f>PXIL!R26</f>
        <v>0</v>
      </c>
      <c r="AK26" s="34">
        <f>RTM_IEX!L26</f>
        <v>9.66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0.12952602520218168</v>
      </c>
      <c r="AD27">
        <f t="shared" si="1"/>
        <v>15.290238879819448</v>
      </c>
      <c r="AE27">
        <f>'IDT-1'!D27</f>
        <v>0</v>
      </c>
      <c r="AF27" s="24"/>
      <c r="AG27">
        <f t="shared" si="2"/>
        <v>15.290238879819448</v>
      </c>
      <c r="AI27" s="34">
        <f>PXIL!L27</f>
        <v>0</v>
      </c>
      <c r="AJ27" s="34">
        <f>PXIL!R27</f>
        <v>0</v>
      </c>
      <c r="AK27" s="34">
        <f>RTM_IEX!L27</f>
        <v>10.42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0.14011002520218169</v>
      </c>
      <c r="AD28">
        <f t="shared" si="1"/>
        <v>16.539654879819444</v>
      </c>
      <c r="AE28">
        <f>'IDT-1'!D28</f>
        <v>0</v>
      </c>
      <c r="AF28" s="24"/>
      <c r="AG28">
        <f t="shared" si="2"/>
        <v>16.539654879819444</v>
      </c>
      <c r="AI28" s="34">
        <f>PXIL!L28</f>
        <v>0</v>
      </c>
      <c r="AJ28" s="34">
        <f>PXIL!R28</f>
        <v>0</v>
      </c>
      <c r="AK28" s="34">
        <f>RTM_IEX!L28</f>
        <v>11.68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4.9997649050216291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0.15800202520218168</v>
      </c>
      <c r="AD29">
        <f t="shared" si="1"/>
        <v>18.651762879819447</v>
      </c>
      <c r="AE29">
        <f>'IDT-1'!D29</f>
        <v>0</v>
      </c>
      <c r="AF29" s="24"/>
      <c r="AG29">
        <f t="shared" si="2"/>
        <v>18.651762879819447</v>
      </c>
      <c r="AI29" s="34">
        <f>PXIL!L29</f>
        <v>0</v>
      </c>
      <c r="AJ29" s="34">
        <f>PXIL!R29</f>
        <v>0</v>
      </c>
      <c r="AK29" s="34">
        <f>RTM_IEX!L29</f>
        <v>13.81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4.9997649050216291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0.14000000000000001</v>
      </c>
      <c r="AB30" s="75">
        <f>-STOA!R30</f>
        <v>0</v>
      </c>
      <c r="AC30">
        <f t="shared" si="0"/>
        <v>0.16480602520218168</v>
      </c>
      <c r="AD30">
        <f t="shared" si="1"/>
        <v>19.454958879819447</v>
      </c>
      <c r="AE30">
        <f>'IDT-1'!D30</f>
        <v>0</v>
      </c>
      <c r="AF30" s="24"/>
      <c r="AG30">
        <f t="shared" si="2"/>
        <v>19.454958879819447</v>
      </c>
      <c r="AI30" s="34">
        <f>PXIL!L30</f>
        <v>0</v>
      </c>
      <c r="AJ30" s="34">
        <f>PXIL!R30</f>
        <v>0</v>
      </c>
      <c r="AK30" s="34">
        <f>RTM_IEX!L30</f>
        <v>14.48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0.44</v>
      </c>
      <c r="AB31" s="75">
        <f>-STOA!R31</f>
        <v>0</v>
      </c>
      <c r="AC31">
        <f t="shared" si="0"/>
        <v>0.17547402520218167</v>
      </c>
      <c r="AD31">
        <f t="shared" si="1"/>
        <v>20.714290879819448</v>
      </c>
      <c r="AE31">
        <f>'IDT-1'!D31</f>
        <v>0</v>
      </c>
      <c r="AF31" s="24"/>
      <c r="AG31">
        <f t="shared" si="2"/>
        <v>20.714290879819448</v>
      </c>
      <c r="AI31" s="34">
        <f>PXIL!L31</f>
        <v>0</v>
      </c>
      <c r="AJ31" s="34">
        <f>PXIL!R31</f>
        <v>0</v>
      </c>
      <c r="AK31" s="34">
        <f>RTM_IEX!L31</f>
        <v>15.45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0.8</v>
      </c>
      <c r="AB32" s="75">
        <f>-STOA!R32</f>
        <v>0</v>
      </c>
      <c r="AC32">
        <f t="shared" si="0"/>
        <v>0.17681802520218168</v>
      </c>
      <c r="AD32">
        <f t="shared" si="1"/>
        <v>20.872946879819448</v>
      </c>
      <c r="AE32">
        <f>'IDT-1'!D32</f>
        <v>0</v>
      </c>
      <c r="AF32" s="24"/>
      <c r="AG32">
        <f t="shared" si="2"/>
        <v>20.872946879819448</v>
      </c>
      <c r="AI32" s="34">
        <f>PXIL!L32</f>
        <v>0</v>
      </c>
      <c r="AJ32" s="34">
        <f>PXIL!R32</f>
        <v>0</v>
      </c>
      <c r="AK32" s="34">
        <f>RTM_IEX!L32</f>
        <v>15.25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1.32</v>
      </c>
      <c r="AB33" s="75">
        <f>-STOA!R33</f>
        <v>0</v>
      </c>
      <c r="AC33">
        <f t="shared" si="0"/>
        <v>0.18286602520218165</v>
      </c>
      <c r="AD33">
        <f t="shared" si="1"/>
        <v>21.586898879819447</v>
      </c>
      <c r="AE33">
        <f>'IDT-1'!D33</f>
        <v>0</v>
      </c>
      <c r="AF33" s="24"/>
      <c r="AG33">
        <f t="shared" si="2"/>
        <v>21.586898879819447</v>
      </c>
      <c r="AI33" s="34">
        <f>PXIL!L33</f>
        <v>0</v>
      </c>
      <c r="AJ33" s="34">
        <f>PXIL!R33</f>
        <v>0</v>
      </c>
      <c r="AK33" s="34">
        <f>RTM_IEX!L33</f>
        <v>15.45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1.81</v>
      </c>
      <c r="AB34" s="75">
        <f>-STOA!R34</f>
        <v>0</v>
      </c>
      <c r="AC34">
        <f t="shared" si="0"/>
        <v>0.18295002520218168</v>
      </c>
      <c r="AD34">
        <f t="shared" si="1"/>
        <v>21.596814879819448</v>
      </c>
      <c r="AE34">
        <f>'IDT-1'!D34</f>
        <v>0</v>
      </c>
      <c r="AF34" s="24"/>
      <c r="AG34">
        <f t="shared" si="2"/>
        <v>21.596814879819448</v>
      </c>
      <c r="AI34" s="34">
        <f>PXIL!L34</f>
        <v>0</v>
      </c>
      <c r="AJ34" s="34">
        <f>PXIL!R34</f>
        <v>0</v>
      </c>
      <c r="AK34" s="34">
        <f>RTM_IEX!L34</f>
        <v>14.97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2.4</v>
      </c>
      <c r="AB35" s="75">
        <f>-STOA!R35</f>
        <v>0</v>
      </c>
      <c r="AC35">
        <f t="shared" si="0"/>
        <v>0.17085402520218165</v>
      </c>
      <c r="AD35">
        <f t="shared" si="1"/>
        <v>20.168910879819446</v>
      </c>
      <c r="AE35">
        <f>'IDT-1'!D35</f>
        <v>0</v>
      </c>
      <c r="AF35" s="24"/>
      <c r="AG35">
        <f t="shared" si="2"/>
        <v>20.168910879819446</v>
      </c>
      <c r="AI35" s="34">
        <f>PXIL!L35</f>
        <v>0</v>
      </c>
      <c r="AJ35" s="34">
        <f>PXIL!R35</f>
        <v>0</v>
      </c>
      <c r="AK35" s="34">
        <f>RTM_IEX!L35</f>
        <v>12.94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</v>
      </c>
      <c r="AB36" s="75">
        <f>-STOA!R36</f>
        <v>0</v>
      </c>
      <c r="AC36">
        <f t="shared" si="0"/>
        <v>0.16371402520218167</v>
      </c>
      <c r="AD36">
        <f t="shared" si="1"/>
        <v>19.326050879819448</v>
      </c>
      <c r="AE36">
        <f>'IDT-1'!D36</f>
        <v>0</v>
      </c>
      <c r="AF36" s="24"/>
      <c r="AG36">
        <f t="shared" si="2"/>
        <v>19.326050879819448</v>
      </c>
      <c r="AI36" s="34">
        <f>PXIL!L36</f>
        <v>0</v>
      </c>
      <c r="AJ36" s="34">
        <f>PXIL!R36</f>
        <v>0</v>
      </c>
      <c r="AK36" s="34">
        <f>RTM_IEX!L36</f>
        <v>11.49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3.69</v>
      </c>
      <c r="AB37" s="75">
        <f>-STOA!R37</f>
        <v>0</v>
      </c>
      <c r="AC37">
        <f t="shared" si="0"/>
        <v>0.15413802520218167</v>
      </c>
      <c r="AD37">
        <f t="shared" si="1"/>
        <v>18.195626879819446</v>
      </c>
      <c r="AE37">
        <f>'IDT-1'!D37</f>
        <v>0</v>
      </c>
      <c r="AF37" s="24"/>
      <c r="AG37">
        <f t="shared" si="2"/>
        <v>18.195626879819446</v>
      </c>
      <c r="AI37" s="34">
        <f>PXIL!L37</f>
        <v>0</v>
      </c>
      <c r="AJ37" s="34">
        <f>PXIL!R37</f>
        <v>0</v>
      </c>
      <c r="AK37" s="34">
        <f>RTM_IEX!L37</f>
        <v>9.66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4.3099999999999996</v>
      </c>
      <c r="AB38" s="75">
        <f>-STOA!R38</f>
        <v>0</v>
      </c>
      <c r="AC38">
        <f t="shared" si="0"/>
        <v>0.15934602520218166</v>
      </c>
      <c r="AD38">
        <f t="shared" si="1"/>
        <v>18.810418879819444</v>
      </c>
      <c r="AE38">
        <f>'IDT-1'!D38</f>
        <v>0</v>
      </c>
      <c r="AF38" s="24"/>
      <c r="AG38">
        <f t="shared" si="2"/>
        <v>18.810418879819444</v>
      </c>
      <c r="AI38" s="34">
        <f>PXIL!L38</f>
        <v>0</v>
      </c>
      <c r="AJ38" s="34">
        <f>PXIL!R38</f>
        <v>0</v>
      </c>
      <c r="AK38" s="34">
        <f>RTM_IEX!L38</f>
        <v>9.66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4.95</v>
      </c>
      <c r="AB39" s="75">
        <f>-STOA!R39</f>
        <v>0</v>
      </c>
      <c r="AC39">
        <f t="shared" si="0"/>
        <v>0.15657402520218167</v>
      </c>
      <c r="AD39">
        <f t="shared" si="1"/>
        <v>18.483190879819446</v>
      </c>
      <c r="AE39">
        <f>'IDT-1'!D39</f>
        <v>0</v>
      </c>
      <c r="AF39" s="24"/>
      <c r="AG39">
        <f t="shared" si="2"/>
        <v>18.483190879819446</v>
      </c>
      <c r="AI39" s="34">
        <f>PXIL!L39</f>
        <v>0</v>
      </c>
      <c r="AJ39" s="34">
        <f>PXIL!R39</f>
        <v>0</v>
      </c>
      <c r="AK39" s="34">
        <f>RTM_IEX!L39</f>
        <v>8.69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5.55</v>
      </c>
      <c r="AB40" s="75">
        <f>-STOA!R40</f>
        <v>0</v>
      </c>
      <c r="AC40">
        <f t="shared" si="0"/>
        <v>0.14296799999999998</v>
      </c>
      <c r="AD40">
        <f t="shared" si="1"/>
        <v>16.877032</v>
      </c>
      <c r="AE40">
        <f>'IDT-1'!D40</f>
        <v>0</v>
      </c>
      <c r="AF40" s="24"/>
      <c r="AG40">
        <f t="shared" si="2"/>
        <v>16.877032</v>
      </c>
      <c r="AI40" s="34">
        <f>PXIL!L40</f>
        <v>0</v>
      </c>
      <c r="AJ40" s="34">
        <f>PXIL!R40</f>
        <v>0</v>
      </c>
      <c r="AK40" s="34">
        <f>RTM_IEX!L40</f>
        <v>6.47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6.12</v>
      </c>
      <c r="AB41" s="75">
        <f>-STOA!R41</f>
        <v>0</v>
      </c>
      <c r="AC41">
        <f t="shared" si="0"/>
        <v>0.14372400000000002</v>
      </c>
      <c r="AD41">
        <f t="shared" si="1"/>
        <v>16.966276000000001</v>
      </c>
      <c r="AE41">
        <f>'IDT-1'!D41</f>
        <v>0</v>
      </c>
      <c r="AF41" s="24"/>
      <c r="AG41">
        <f t="shared" si="2"/>
        <v>16.966276000000001</v>
      </c>
      <c r="AI41" s="34">
        <f>PXIL!L41</f>
        <v>0</v>
      </c>
      <c r="AJ41" s="34">
        <f>PXIL!R41</f>
        <v>0</v>
      </c>
      <c r="AK41" s="34">
        <f>RTM_IEX!L41</f>
        <v>5.99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6.59</v>
      </c>
      <c r="AB42" s="75">
        <f>-STOA!R42</f>
        <v>0</v>
      </c>
      <c r="AC42">
        <f t="shared" si="0"/>
        <v>0.14195999999999998</v>
      </c>
      <c r="AD42">
        <f t="shared" si="1"/>
        <v>16.758039999999998</v>
      </c>
      <c r="AE42">
        <f>'IDT-1'!D42</f>
        <v>0</v>
      </c>
      <c r="AF42" s="24"/>
      <c r="AG42">
        <f t="shared" si="2"/>
        <v>16.758039999999998</v>
      </c>
      <c r="AI42" s="34">
        <f>PXIL!L42</f>
        <v>0</v>
      </c>
      <c r="AJ42" s="34">
        <f>PXIL!R42</f>
        <v>0</v>
      </c>
      <c r="AK42" s="34">
        <f>RTM_IEX!L42</f>
        <v>5.31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7.09</v>
      </c>
      <c r="AB43" s="75">
        <f>-STOA!R43</f>
        <v>0</v>
      </c>
      <c r="AC43">
        <f t="shared" si="0"/>
        <v>0.13641599999999998</v>
      </c>
      <c r="AD43">
        <f t="shared" si="1"/>
        <v>16.103584000000001</v>
      </c>
      <c r="AE43">
        <f>'IDT-1'!D43</f>
        <v>0</v>
      </c>
      <c r="AF43" s="24"/>
      <c r="AG43">
        <f t="shared" si="2"/>
        <v>16.103584000000001</v>
      </c>
      <c r="AI43" s="34">
        <f>PXIL!L43</f>
        <v>0</v>
      </c>
      <c r="AJ43" s="34">
        <f>PXIL!R43</f>
        <v>0</v>
      </c>
      <c r="AK43" s="34">
        <f>RTM_IEX!L43</f>
        <v>4.1500000000000004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7.42</v>
      </c>
      <c r="AB44" s="75">
        <f>-STOA!R44</f>
        <v>0</v>
      </c>
      <c r="AC44">
        <f t="shared" si="0"/>
        <v>0.129444</v>
      </c>
      <c r="AD44">
        <f t="shared" si="1"/>
        <v>15.280556000000001</v>
      </c>
      <c r="AE44">
        <f>'IDT-1'!D44</f>
        <v>0</v>
      </c>
      <c r="AF44" s="24"/>
      <c r="AG44">
        <f t="shared" si="2"/>
        <v>15.280556000000001</v>
      </c>
      <c r="AI44" s="34">
        <f>PXIL!L44</f>
        <v>0</v>
      </c>
      <c r="AJ44" s="34">
        <f>PXIL!R44</f>
        <v>0</v>
      </c>
      <c r="AK44" s="34">
        <f>RTM_IEX!L44</f>
        <v>2.99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4.9997793566038569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</v>
      </c>
      <c r="AB45" s="75">
        <f>-STOA!R45</f>
        <v>0</v>
      </c>
      <c r="AC45">
        <f t="shared" si="0"/>
        <v>0.13179414659547239</v>
      </c>
      <c r="AD45">
        <f t="shared" si="1"/>
        <v>15.557985210008384</v>
      </c>
      <c r="AE45">
        <f>'IDT-1'!D45</f>
        <v>0</v>
      </c>
      <c r="AF45" s="24"/>
      <c r="AG45">
        <f t="shared" si="2"/>
        <v>15.557985210008384</v>
      </c>
      <c r="AI45" s="34">
        <f>PXIL!L45</f>
        <v>0</v>
      </c>
      <c r="AJ45" s="34">
        <f>PXIL!R45</f>
        <v>0</v>
      </c>
      <c r="AK45" s="34">
        <f>RTM_IEX!L45</f>
        <v>2.99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4.9997793566038569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7.73</v>
      </c>
      <c r="AB46" s="75">
        <f>-STOA!R46</f>
        <v>0</v>
      </c>
      <c r="AC46">
        <f t="shared" si="0"/>
        <v>0.11751414659547238</v>
      </c>
      <c r="AD46">
        <f t="shared" si="1"/>
        <v>13.872265210008385</v>
      </c>
      <c r="AE46">
        <f>'IDT-1'!D46</f>
        <v>0</v>
      </c>
      <c r="AF46" s="24"/>
      <c r="AG46">
        <f t="shared" si="2"/>
        <v>13.872265210008385</v>
      </c>
      <c r="AI46" s="34">
        <f>PXIL!L46</f>
        <v>0</v>
      </c>
      <c r="AJ46" s="34">
        <f>PXIL!R46</f>
        <v>0</v>
      </c>
      <c r="AK46" s="34">
        <f>RTM_IEX!L46</f>
        <v>1.26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4.9997793566038569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7.73</v>
      </c>
      <c r="AB47" s="75">
        <f>-STOA!R47</f>
        <v>0</v>
      </c>
      <c r="AC47">
        <f t="shared" si="0"/>
        <v>0.12314214659547237</v>
      </c>
      <c r="AD47">
        <f t="shared" si="1"/>
        <v>14.536637210008383</v>
      </c>
      <c r="AE47">
        <f>'IDT-1'!D47</f>
        <v>0</v>
      </c>
      <c r="AF47" s="24"/>
      <c r="AG47">
        <f t="shared" si="2"/>
        <v>14.536637210008383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7.73</v>
      </c>
      <c r="AB48" s="75">
        <f>-STOA!R48</f>
        <v>0</v>
      </c>
      <c r="AC48">
        <f t="shared" si="0"/>
        <v>0.123144</v>
      </c>
      <c r="AD48">
        <f t="shared" si="1"/>
        <v>14.536856</v>
      </c>
      <c r="AE48">
        <f>'IDT-1'!D48</f>
        <v>0</v>
      </c>
      <c r="AF48" s="24"/>
      <c r="AG48">
        <f t="shared" si="2"/>
        <v>14.536856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7.73</v>
      </c>
      <c r="AB49" s="75">
        <f>-STOA!R49</f>
        <v>0</v>
      </c>
      <c r="AC49">
        <f t="shared" si="0"/>
        <v>0.13129199999999999</v>
      </c>
      <c r="AD49">
        <f t="shared" si="1"/>
        <v>15.498708000000001</v>
      </c>
      <c r="AE49">
        <f>'IDT-1'!D49</f>
        <v>0</v>
      </c>
      <c r="AF49" s="24"/>
      <c r="AG49">
        <f t="shared" si="2"/>
        <v>15.498708000000001</v>
      </c>
      <c r="AI49" s="34">
        <f>PXIL!L49</f>
        <v>0</v>
      </c>
      <c r="AJ49" s="34">
        <f>PXIL!R49</f>
        <v>0</v>
      </c>
      <c r="AK49" s="34">
        <f>RTM_IEX!L49</f>
        <v>2.9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7.73</v>
      </c>
      <c r="AB50" s="75">
        <f>-STOA!R50</f>
        <v>0</v>
      </c>
      <c r="AC50">
        <f t="shared" si="0"/>
        <v>0.12717600000000001</v>
      </c>
      <c r="AD50">
        <f t="shared" si="1"/>
        <v>15.012824</v>
      </c>
      <c r="AE50">
        <f>'IDT-1'!D50</f>
        <v>0</v>
      </c>
      <c r="AF50" s="24"/>
      <c r="AG50">
        <f t="shared" si="2"/>
        <v>15.012824</v>
      </c>
      <c r="AI50" s="34">
        <f>PXIL!L50</f>
        <v>0</v>
      </c>
      <c r="AJ50" s="34">
        <f>PXIL!R50</f>
        <v>0</v>
      </c>
      <c r="AK50" s="34">
        <f>RTM_IEX!L50</f>
        <v>2.41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7.73</v>
      </c>
      <c r="AB51" s="75">
        <f>-STOA!R51</f>
        <v>0</v>
      </c>
      <c r="AC51">
        <f t="shared" si="0"/>
        <v>0.12717600000000001</v>
      </c>
      <c r="AD51">
        <f t="shared" si="1"/>
        <v>15.012824</v>
      </c>
      <c r="AE51">
        <f>'IDT-1'!D51</f>
        <v>0</v>
      </c>
      <c r="AF51" s="24"/>
      <c r="AG51">
        <f t="shared" si="2"/>
        <v>15.012824</v>
      </c>
      <c r="AI51" s="34">
        <f>PXIL!L51</f>
        <v>0</v>
      </c>
      <c r="AJ51" s="34">
        <f>PXIL!R51</f>
        <v>0</v>
      </c>
      <c r="AK51" s="34">
        <f>RTM_IEX!L51</f>
        <v>2.41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7.73</v>
      </c>
      <c r="AB52" s="75">
        <f>-STOA!R52</f>
        <v>0</v>
      </c>
      <c r="AC52">
        <f t="shared" si="0"/>
        <v>0.12717600000000001</v>
      </c>
      <c r="AD52">
        <f t="shared" si="1"/>
        <v>15.012824</v>
      </c>
      <c r="AE52">
        <f>'IDT-1'!D52</f>
        <v>0</v>
      </c>
      <c r="AF52" s="24"/>
      <c r="AG52">
        <f t="shared" si="2"/>
        <v>15.012824</v>
      </c>
      <c r="AI52" s="34">
        <f>PXIL!L52</f>
        <v>0</v>
      </c>
      <c r="AJ52" s="34">
        <f>PXIL!R52</f>
        <v>0</v>
      </c>
      <c r="AK52" s="34">
        <f>RTM_IEX!L52</f>
        <v>2.41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8.31</v>
      </c>
      <c r="AB53" s="75">
        <f>-STOA!R53</f>
        <v>0</v>
      </c>
      <c r="AC53">
        <f t="shared" si="0"/>
        <v>0.111804</v>
      </c>
      <c r="AD53">
        <f t="shared" si="1"/>
        <v>13.198196000000001</v>
      </c>
      <c r="AE53">
        <f>'IDT-1'!D53</f>
        <v>0</v>
      </c>
      <c r="AF53" s="24"/>
      <c r="AG53">
        <f t="shared" si="2"/>
        <v>13.198196000000001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8.77</v>
      </c>
      <c r="AB54" s="75">
        <f>-STOA!R54</f>
        <v>0</v>
      </c>
      <c r="AC54">
        <f t="shared" si="0"/>
        <v>0.11990357886244453</v>
      </c>
      <c r="AD54">
        <f t="shared" si="1"/>
        <v>13.150096421137555</v>
      </c>
      <c r="AE54">
        <f>'IDT-1'!D54</f>
        <v>0</v>
      </c>
      <c r="AF54" s="24"/>
      <c r="AG54">
        <f t="shared" si="2"/>
        <v>13.150096421137555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-0.5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8.86</v>
      </c>
      <c r="AB55" s="75">
        <f>-STOA!R55</f>
        <v>0</v>
      </c>
      <c r="AC55">
        <f t="shared" si="0"/>
        <v>0.13336631544977812</v>
      </c>
      <c r="AD55">
        <f t="shared" si="1"/>
        <v>11.726633684550221</v>
      </c>
      <c r="AE55">
        <f>'IDT-1'!D55</f>
        <v>0</v>
      </c>
      <c r="AF55" s="24"/>
      <c r="AG55">
        <f t="shared" si="2"/>
        <v>11.726633684550221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8.86</v>
      </c>
      <c r="AB56" s="75">
        <f>-STOA!R56</f>
        <v>0</v>
      </c>
      <c r="AC56">
        <f t="shared" si="0"/>
        <v>0.13336631544977812</v>
      </c>
      <c r="AD56">
        <f t="shared" si="1"/>
        <v>11.726633684550221</v>
      </c>
      <c r="AE56">
        <f>'IDT-1'!D56</f>
        <v>0</v>
      </c>
      <c r="AF56" s="24"/>
      <c r="AG56">
        <f t="shared" si="2"/>
        <v>11.726633684550221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8.94</v>
      </c>
      <c r="AB57" s="75">
        <f>-STOA!R57</f>
        <v>0</v>
      </c>
      <c r="AC57">
        <f t="shared" si="0"/>
        <v>0.15521620976200079</v>
      </c>
      <c r="AD57">
        <f t="shared" si="1"/>
        <v>9.2847837902379986</v>
      </c>
      <c r="AE57">
        <f>'IDT-1'!D57</f>
        <v>0</v>
      </c>
      <c r="AF57" s="24"/>
      <c r="AG57">
        <f t="shared" si="2"/>
        <v>9.2847837902379986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8.94</v>
      </c>
      <c r="AB58" s="75">
        <f>-STOA!R58</f>
        <v>0</v>
      </c>
      <c r="AC58">
        <f t="shared" si="0"/>
        <v>0.15945178862444531</v>
      </c>
      <c r="AD58">
        <f t="shared" si="1"/>
        <v>8.7805482113755549</v>
      </c>
      <c r="AE58">
        <f>'IDT-1'!D58</f>
        <v>0</v>
      </c>
      <c r="AF58" s="24"/>
      <c r="AG58">
        <f t="shared" si="2"/>
        <v>8.7805482113755549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8.94</v>
      </c>
      <c r="AB59" s="75">
        <f>-STOA!R59</f>
        <v>0</v>
      </c>
      <c r="AC59">
        <f t="shared" si="0"/>
        <v>0.15945178862444531</v>
      </c>
      <c r="AD59">
        <f t="shared" si="1"/>
        <v>8.7805482113755549</v>
      </c>
      <c r="AE59">
        <f>'IDT-1'!D59</f>
        <v>0</v>
      </c>
      <c r="AF59" s="24"/>
      <c r="AG59">
        <f t="shared" si="2"/>
        <v>8.7805482113755549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8.94</v>
      </c>
      <c r="AB60" s="75">
        <f>-STOA!R60</f>
        <v>0</v>
      </c>
      <c r="AC60">
        <f t="shared" si="0"/>
        <v>0.16368736748688986</v>
      </c>
      <c r="AD60">
        <f t="shared" si="1"/>
        <v>8.2763126325131093</v>
      </c>
      <c r="AE60">
        <f>'IDT-1'!D60</f>
        <v>0</v>
      </c>
      <c r="AF60" s="24"/>
      <c r="AG60">
        <f t="shared" si="2"/>
        <v>8.2763126325131093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-5.5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8.94</v>
      </c>
      <c r="AB61" s="75">
        <f>-STOA!R61</f>
        <v>0</v>
      </c>
      <c r="AC61">
        <f t="shared" si="0"/>
        <v>0.14674505203711172</v>
      </c>
      <c r="AD61">
        <f t="shared" si="1"/>
        <v>10.293254947962888</v>
      </c>
      <c r="AE61">
        <f>'IDT-1'!D61</f>
        <v>0</v>
      </c>
      <c r="AF61" s="24"/>
      <c r="AG61">
        <f t="shared" si="2"/>
        <v>10.293254947962888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8.94</v>
      </c>
      <c r="AB62" s="75">
        <f>-STOA!R62</f>
        <v>0</v>
      </c>
      <c r="AC62">
        <f t="shared" si="0"/>
        <v>0.14674505203711172</v>
      </c>
      <c r="AD62">
        <f t="shared" si="1"/>
        <v>10.293254947962888</v>
      </c>
      <c r="AE62">
        <f>'IDT-1'!D62</f>
        <v>0</v>
      </c>
      <c r="AF62" s="24"/>
      <c r="AG62">
        <f t="shared" si="2"/>
        <v>10.293254947962888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7.19</v>
      </c>
      <c r="AB63" s="75">
        <f>-STOA!R63</f>
        <v>0</v>
      </c>
      <c r="AC63">
        <f t="shared" si="0"/>
        <v>0.11510273658733361</v>
      </c>
      <c r="AD63">
        <f t="shared" si="1"/>
        <v>10.574897263412668</v>
      </c>
      <c r="AE63">
        <f>'IDT-1'!D63</f>
        <v>0</v>
      </c>
      <c r="AF63" s="24"/>
      <c r="AG63">
        <f t="shared" si="2"/>
        <v>10.574897263412668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6.65</v>
      </c>
      <c r="AB64" s="75">
        <f>-STOA!R64</f>
        <v>0</v>
      </c>
      <c r="AC64">
        <f t="shared" si="0"/>
        <v>0.10633115772488907</v>
      </c>
      <c r="AD64">
        <f t="shared" si="1"/>
        <v>10.543668842275112</v>
      </c>
      <c r="AE64">
        <f>'IDT-1'!D64</f>
        <v>0</v>
      </c>
      <c r="AF64" s="24"/>
      <c r="AG64">
        <f t="shared" si="2"/>
        <v>10.543668842275112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5.82</v>
      </c>
      <c r="AB65" s="75">
        <f>-STOA!R65</f>
        <v>0</v>
      </c>
      <c r="AC65">
        <f t="shared" si="0"/>
        <v>9.5759999999999998E-2</v>
      </c>
      <c r="AD65">
        <f t="shared" si="1"/>
        <v>11.30424</v>
      </c>
      <c r="AE65">
        <f>'IDT-1'!D65</f>
        <v>0</v>
      </c>
      <c r="AF65" s="24"/>
      <c r="AG65">
        <f t="shared" si="2"/>
        <v>11.30424</v>
      </c>
      <c r="AI65" s="34">
        <f>PXIL!L65</f>
        <v>0</v>
      </c>
      <c r="AJ65" s="34">
        <f>PXIL!R65</f>
        <v>0</v>
      </c>
      <c r="AK65" s="34">
        <f>RTM_IEX!L65</f>
        <v>0.57999999999999996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5.18</v>
      </c>
      <c r="AB66" s="75">
        <f>-STOA!R66</f>
        <v>0</v>
      </c>
      <c r="AC66">
        <f t="shared" si="0"/>
        <v>0.10012799999999999</v>
      </c>
      <c r="AD66">
        <f t="shared" si="1"/>
        <v>11.819872</v>
      </c>
      <c r="AE66">
        <f>'IDT-1'!D66</f>
        <v>0</v>
      </c>
      <c r="AF66" s="24"/>
      <c r="AG66">
        <f t="shared" si="2"/>
        <v>11.819872</v>
      </c>
      <c r="AI66" s="34">
        <f>PXIL!L66</f>
        <v>0</v>
      </c>
      <c r="AJ66" s="34">
        <f>PXIL!R66</f>
        <v>0</v>
      </c>
      <c r="AK66" s="34">
        <f>RTM_IEX!L66</f>
        <v>1.74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4.91</v>
      </c>
      <c r="AB67" s="75">
        <f>-STOA!R67</f>
        <v>0</v>
      </c>
      <c r="AC67">
        <f t="shared" si="0"/>
        <v>9.9455999999999989E-2</v>
      </c>
      <c r="AD67">
        <f t="shared" si="1"/>
        <v>11.740544</v>
      </c>
      <c r="AE67">
        <f>'IDT-1'!D67</f>
        <v>0</v>
      </c>
      <c r="AF67" s="24"/>
      <c r="AG67">
        <f t="shared" si="2"/>
        <v>11.740544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0.10457999999999999</v>
      </c>
      <c r="AD68">
        <f t="shared" ref="AD68:AD98" si="4">SUM(B68:AB68,AI68:AV68)-AC68</f>
        <v>12.345419999999999</v>
      </c>
      <c r="AE68">
        <f>'IDT-1'!D68</f>
        <v>0</v>
      </c>
      <c r="AF68" s="24"/>
      <c r="AG68">
        <f t="shared" ref="AG68:AG98" si="5">SUM(AD68:AF68)</f>
        <v>12.345419999999999</v>
      </c>
      <c r="AI68" s="34">
        <f>PXIL!L68</f>
        <v>0</v>
      </c>
      <c r="AJ68" s="34">
        <f>PXIL!R68</f>
        <v>0</v>
      </c>
      <c r="AK68" s="34">
        <f>RTM_IEX!L68</f>
        <v>2.61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3.35</v>
      </c>
      <c r="AB69" s="75">
        <f>-STOA!R69</f>
        <v>0</v>
      </c>
      <c r="AC69">
        <f t="shared" si="3"/>
        <v>0.10583999999999999</v>
      </c>
      <c r="AD69">
        <f t="shared" si="4"/>
        <v>12.494159999999999</v>
      </c>
      <c r="AE69">
        <f>'IDT-1'!D69</f>
        <v>0</v>
      </c>
      <c r="AF69" s="24"/>
      <c r="AG69">
        <f t="shared" si="5"/>
        <v>12.494159999999999</v>
      </c>
      <c r="AI69" s="34">
        <f>PXIL!L69</f>
        <v>0</v>
      </c>
      <c r="AJ69" s="34">
        <f>PXIL!R69</f>
        <v>0</v>
      </c>
      <c r="AK69" s="34">
        <f>RTM_IEX!L69</f>
        <v>4.25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2.81</v>
      </c>
      <c r="AB70" s="75">
        <f>-STOA!R70</f>
        <v>0</v>
      </c>
      <c r="AC70">
        <f t="shared" si="3"/>
        <v>0.11020799999999999</v>
      </c>
      <c r="AD70">
        <f t="shared" si="4"/>
        <v>13.009792000000001</v>
      </c>
      <c r="AE70">
        <f>'IDT-1'!D70</f>
        <v>0</v>
      </c>
      <c r="AF70" s="24"/>
      <c r="AG70">
        <f t="shared" si="5"/>
        <v>13.009792000000001</v>
      </c>
      <c r="AI70" s="34">
        <f>PXIL!L70</f>
        <v>0</v>
      </c>
      <c r="AJ70" s="34">
        <f>PXIL!R70</f>
        <v>0</v>
      </c>
      <c r="AK70" s="34">
        <f>RTM_IEX!L70</f>
        <v>5.31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2.1800000000000002</v>
      </c>
      <c r="AB71" s="75">
        <f>-STOA!R71</f>
        <v>0</v>
      </c>
      <c r="AC71">
        <f t="shared" si="3"/>
        <v>0.113064</v>
      </c>
      <c r="AD71">
        <f t="shared" si="4"/>
        <v>13.346936000000001</v>
      </c>
      <c r="AE71">
        <f>'IDT-1'!D71</f>
        <v>0</v>
      </c>
      <c r="AF71" s="24"/>
      <c r="AG71">
        <f t="shared" si="5"/>
        <v>13.346936000000001</v>
      </c>
      <c r="AI71" s="34">
        <f>PXIL!L71</f>
        <v>0</v>
      </c>
      <c r="AJ71" s="34">
        <f>PXIL!R71</f>
        <v>0</v>
      </c>
      <c r="AK71" s="34">
        <f>RTM_IEX!L71</f>
        <v>6.28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1.51</v>
      </c>
      <c r="AB72" s="75">
        <f>-STOA!R72</f>
        <v>0</v>
      </c>
      <c r="AC72">
        <f t="shared" si="3"/>
        <v>0.11146799999999998</v>
      </c>
      <c r="AD72">
        <f t="shared" si="4"/>
        <v>13.158531999999999</v>
      </c>
      <c r="AE72">
        <f>'IDT-1'!D72</f>
        <v>0</v>
      </c>
      <c r="AF72" s="24"/>
      <c r="AG72">
        <f t="shared" si="5"/>
        <v>13.158531999999999</v>
      </c>
      <c r="AI72" s="34">
        <f>PXIL!L72</f>
        <v>0</v>
      </c>
      <c r="AJ72" s="34">
        <f>PXIL!R72</f>
        <v>0</v>
      </c>
      <c r="AK72" s="34">
        <f>RTM_IEX!L72</f>
        <v>6.76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0.98</v>
      </c>
      <c r="AB73" s="75">
        <f>-STOA!R73</f>
        <v>0</v>
      </c>
      <c r="AC73">
        <f t="shared" si="3"/>
        <v>0.11104799999999999</v>
      </c>
      <c r="AD73">
        <f t="shared" si="4"/>
        <v>13.108952</v>
      </c>
      <c r="AE73">
        <f>'IDT-1'!D73</f>
        <v>0</v>
      </c>
      <c r="AF73" s="24"/>
      <c r="AG73">
        <f t="shared" si="5"/>
        <v>13.108952</v>
      </c>
      <c r="AI73" s="34">
        <f>PXIL!L73</f>
        <v>0</v>
      </c>
      <c r="AJ73" s="34">
        <f>PXIL!R73</f>
        <v>0</v>
      </c>
      <c r="AK73" s="34">
        <f>RTM_IEX!L73</f>
        <v>7.24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</v>
      </c>
      <c r="AB74" s="75">
        <f>-STOA!R74</f>
        <v>0</v>
      </c>
      <c r="AC74">
        <f t="shared" si="3"/>
        <v>0.11188799999999999</v>
      </c>
      <c r="AD74">
        <f t="shared" si="4"/>
        <v>13.208112</v>
      </c>
      <c r="AE74">
        <f>'IDT-1'!D74</f>
        <v>0</v>
      </c>
      <c r="AF74" s="24"/>
      <c r="AG74">
        <f t="shared" si="5"/>
        <v>13.208112</v>
      </c>
      <c r="AI74" s="34">
        <f>PXIL!L74</f>
        <v>0</v>
      </c>
      <c r="AJ74" s="34">
        <f>PXIL!R74</f>
        <v>0</v>
      </c>
      <c r="AK74" s="34">
        <f>RTM_IEX!L74</f>
        <v>7.72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</v>
      </c>
      <c r="AB75" s="75">
        <f>-STOA!R75</f>
        <v>0</v>
      </c>
      <c r="AC75">
        <f t="shared" si="3"/>
        <v>0.11751599999999998</v>
      </c>
      <c r="AD75">
        <f t="shared" si="4"/>
        <v>13.872483999999998</v>
      </c>
      <c r="AE75">
        <f>'IDT-1'!D75</f>
        <v>0</v>
      </c>
      <c r="AF75" s="24"/>
      <c r="AG75">
        <f t="shared" si="5"/>
        <v>13.872483999999998</v>
      </c>
      <c r="AI75" s="34">
        <f>PXIL!L75</f>
        <v>0</v>
      </c>
      <c r="AJ75" s="34">
        <f>PXIL!R75</f>
        <v>0</v>
      </c>
      <c r="AK75" s="34">
        <f>RTM_IEX!L75</f>
        <v>8.69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4.9997793566038569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0.1214621465954724</v>
      </c>
      <c r="AD76">
        <f t="shared" si="4"/>
        <v>14.338317210008384</v>
      </c>
      <c r="AE76">
        <f>'IDT-1'!D76</f>
        <v>0</v>
      </c>
      <c r="AF76" s="24"/>
      <c r="AG76">
        <f t="shared" si="5"/>
        <v>14.338317210008384</v>
      </c>
      <c r="AI76" s="34">
        <f>PXIL!L76</f>
        <v>0</v>
      </c>
      <c r="AJ76" s="34">
        <f>PXIL!R76</f>
        <v>0</v>
      </c>
      <c r="AK76" s="34">
        <f>RTM_IEX!L76</f>
        <v>9.4600000000000009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4.9997793566038569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0.12961014659547238</v>
      </c>
      <c r="AD77">
        <f t="shared" si="4"/>
        <v>15.300169210008383</v>
      </c>
      <c r="AE77">
        <f>'IDT-1'!D77</f>
        <v>0</v>
      </c>
      <c r="AF77" s="24"/>
      <c r="AG77">
        <f t="shared" si="5"/>
        <v>15.300169210008383</v>
      </c>
      <c r="AI77" s="34">
        <f>PXIL!L77</f>
        <v>0</v>
      </c>
      <c r="AJ77" s="34">
        <f>PXIL!R77</f>
        <v>0</v>
      </c>
      <c r="AK77" s="34">
        <f>RTM_IEX!L77</f>
        <v>10.43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4.9997793566038569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0.13120614659547236</v>
      </c>
      <c r="AD78">
        <f t="shared" si="4"/>
        <v>15.488573210008385</v>
      </c>
      <c r="AE78">
        <f>'IDT-1'!D78</f>
        <v>0</v>
      </c>
      <c r="AF78" s="24"/>
      <c r="AG78">
        <f t="shared" si="5"/>
        <v>15.488573210008385</v>
      </c>
      <c r="AI78" s="34">
        <f>PXIL!L78</f>
        <v>0</v>
      </c>
      <c r="AJ78" s="34">
        <f>PXIL!R78</f>
        <v>0</v>
      </c>
      <c r="AK78" s="34">
        <f>RTM_IEX!L78</f>
        <v>10.62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4.9997793566038569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0.13120614659547236</v>
      </c>
      <c r="AD79">
        <f t="shared" si="4"/>
        <v>15.488573210008385</v>
      </c>
      <c r="AE79">
        <f>'IDT-1'!D79</f>
        <v>0</v>
      </c>
      <c r="AF79" s="24"/>
      <c r="AG79">
        <f t="shared" si="5"/>
        <v>15.488573210008385</v>
      </c>
      <c r="AI79" s="34">
        <f>PXIL!L79</f>
        <v>0</v>
      </c>
      <c r="AJ79" s="34">
        <f>PXIL!R79</f>
        <v>0</v>
      </c>
      <c r="AK79" s="34">
        <f>RTM_IEX!L79</f>
        <v>10.62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4.9997793566038569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0.1352381465954724</v>
      </c>
      <c r="AD80">
        <f t="shared" si="4"/>
        <v>15.964541210008385</v>
      </c>
      <c r="AE80">
        <f>'IDT-1'!D80</f>
        <v>0</v>
      </c>
      <c r="AF80" s="24"/>
      <c r="AG80">
        <f t="shared" si="5"/>
        <v>15.964541210008385</v>
      </c>
      <c r="AI80" s="34">
        <f>PXIL!L80</f>
        <v>0</v>
      </c>
      <c r="AJ80" s="34">
        <f>PXIL!R80</f>
        <v>0</v>
      </c>
      <c r="AK80" s="34">
        <f>RTM_IEX!L80</f>
        <v>11.1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4.9997793566038569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0.1352381465954724</v>
      </c>
      <c r="AD81">
        <f t="shared" si="4"/>
        <v>15.964541210008385</v>
      </c>
      <c r="AE81">
        <f>'IDT-1'!D81</f>
        <v>0</v>
      </c>
      <c r="AF81" s="24"/>
      <c r="AG81">
        <f t="shared" si="5"/>
        <v>15.964541210008385</v>
      </c>
      <c r="AI81" s="34">
        <f>PXIL!L81</f>
        <v>0</v>
      </c>
      <c r="AJ81" s="34">
        <f>PXIL!R81</f>
        <v>0</v>
      </c>
      <c r="AK81" s="34">
        <f>RTM_IEX!L81</f>
        <v>11.1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4.9997793566038569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0.13120614659547236</v>
      </c>
      <c r="AD82">
        <f t="shared" si="4"/>
        <v>15.488573210008385</v>
      </c>
      <c r="AE82">
        <f>'IDT-1'!D82</f>
        <v>0</v>
      </c>
      <c r="AF82" s="24"/>
      <c r="AG82">
        <f t="shared" si="5"/>
        <v>15.488573210008385</v>
      </c>
      <c r="AI82" s="34">
        <f>PXIL!L82</f>
        <v>0</v>
      </c>
      <c r="AJ82" s="34">
        <f>PXIL!R82</f>
        <v>0</v>
      </c>
      <c r="AK82" s="34">
        <f>RTM_IEX!L82</f>
        <v>10.62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4.9997793566038569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0.12549414659547237</v>
      </c>
      <c r="AD83">
        <f t="shared" si="4"/>
        <v>14.814285210008386</v>
      </c>
      <c r="AE83">
        <f>'IDT-1'!D83</f>
        <v>0</v>
      </c>
      <c r="AF83" s="24"/>
      <c r="AG83">
        <f t="shared" si="5"/>
        <v>14.814285210008386</v>
      </c>
      <c r="AI83" s="34">
        <f>PXIL!L83</f>
        <v>0</v>
      </c>
      <c r="AJ83" s="34">
        <f>PXIL!R83</f>
        <v>0</v>
      </c>
      <c r="AK83" s="34">
        <f>RTM_IEX!L83</f>
        <v>9.94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4.9997793566038569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0.12314214659547239</v>
      </c>
      <c r="AD84">
        <f t="shared" si="4"/>
        <v>14.536637210008383</v>
      </c>
      <c r="AE84">
        <f>'IDT-1'!D84</f>
        <v>0</v>
      </c>
      <c r="AF84" s="24"/>
      <c r="AG84">
        <f t="shared" si="5"/>
        <v>14.536637210008383</v>
      </c>
      <c r="AI84" s="34">
        <f>PXIL!L84</f>
        <v>0</v>
      </c>
      <c r="AJ84" s="34">
        <f>PXIL!R84</f>
        <v>0</v>
      </c>
      <c r="AK84" s="34">
        <f>RTM_IEX!L84</f>
        <v>9.66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4.9997793566038569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0.11096214659547239</v>
      </c>
      <c r="AD85">
        <f t="shared" si="4"/>
        <v>13.098817210008384</v>
      </c>
      <c r="AE85">
        <f>'IDT-1'!D85</f>
        <v>0</v>
      </c>
      <c r="AF85" s="24"/>
      <c r="AG85">
        <f t="shared" si="5"/>
        <v>13.098817210008384</v>
      </c>
      <c r="AI85" s="34">
        <f>PXIL!L85</f>
        <v>0</v>
      </c>
      <c r="AJ85" s="34">
        <f>PXIL!R85</f>
        <v>0</v>
      </c>
      <c r="AK85" s="34">
        <f>RTM_IEX!L85</f>
        <v>8.2100000000000009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0.11499599999999999</v>
      </c>
      <c r="AD86">
        <f t="shared" si="4"/>
        <v>13.575004</v>
      </c>
      <c r="AE86">
        <f>'IDT-1'!D86</f>
        <v>0</v>
      </c>
      <c r="AF86" s="24"/>
      <c r="AG86">
        <f t="shared" si="5"/>
        <v>13.575004</v>
      </c>
      <c r="AI86" s="34">
        <f>PXIL!L86</f>
        <v>0</v>
      </c>
      <c r="AJ86" s="34">
        <f>PXIL!R86</f>
        <v>0</v>
      </c>
      <c r="AK86" s="34">
        <f>RTM_IEX!L86</f>
        <v>8.69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0.11499599999999999</v>
      </c>
      <c r="AD87">
        <f t="shared" si="4"/>
        <v>13.575004</v>
      </c>
      <c r="AE87">
        <f>'IDT-1'!D87</f>
        <v>0</v>
      </c>
      <c r="AF87" s="24"/>
      <c r="AG87">
        <f t="shared" si="5"/>
        <v>13.575004</v>
      </c>
      <c r="AI87" s="34">
        <f>PXIL!L87</f>
        <v>0</v>
      </c>
      <c r="AJ87" s="34">
        <f>PXIL!R87</f>
        <v>0</v>
      </c>
      <c r="AK87" s="34">
        <f>RTM_IEX!L87</f>
        <v>8.69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0.10281599999999999</v>
      </c>
      <c r="AD88">
        <f t="shared" si="4"/>
        <v>12.137184</v>
      </c>
      <c r="AE88">
        <f>'IDT-1'!D88</f>
        <v>0</v>
      </c>
      <c r="AF88" s="24"/>
      <c r="AG88">
        <f t="shared" si="5"/>
        <v>12.137184</v>
      </c>
      <c r="AI88" s="34">
        <f>PXIL!L88</f>
        <v>0</v>
      </c>
      <c r="AJ88" s="34">
        <f>PXIL!R88</f>
        <v>0</v>
      </c>
      <c r="AK88" s="34">
        <f>RTM_IEX!L88</f>
        <v>7.24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9.8783999999999983E-2</v>
      </c>
      <c r="AD89">
        <f t="shared" si="4"/>
        <v>11.661216</v>
      </c>
      <c r="AE89">
        <f>'IDT-1'!D89</f>
        <v>0</v>
      </c>
      <c r="AF89" s="24"/>
      <c r="AG89">
        <f t="shared" si="5"/>
        <v>11.661216</v>
      </c>
      <c r="AI89" s="34">
        <f>PXIL!L89</f>
        <v>0</v>
      </c>
      <c r="AJ89" s="34">
        <f>PXIL!R89</f>
        <v>0</v>
      </c>
      <c r="AK89" s="34">
        <f>RTM_IEX!L89</f>
        <v>6.76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9.3911999999999995E-2</v>
      </c>
      <c r="AD90">
        <f t="shared" si="4"/>
        <v>11.086088</v>
      </c>
      <c r="AE90">
        <f>'IDT-1'!D90</f>
        <v>0</v>
      </c>
      <c r="AF90" s="24"/>
      <c r="AG90">
        <f t="shared" si="5"/>
        <v>11.086088</v>
      </c>
      <c r="AI90" s="34">
        <f>PXIL!L90</f>
        <v>0</v>
      </c>
      <c r="AJ90" s="34">
        <f>PXIL!R90</f>
        <v>0</v>
      </c>
      <c r="AK90" s="34">
        <f>RTM_IEX!L90</f>
        <v>6.18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8.6603999999999987E-2</v>
      </c>
      <c r="AD91">
        <f t="shared" si="4"/>
        <v>10.223395999999999</v>
      </c>
      <c r="AE91">
        <f>'IDT-1'!D91</f>
        <v>0</v>
      </c>
      <c r="AF91" s="24"/>
      <c r="AG91">
        <f t="shared" si="5"/>
        <v>10.223395999999999</v>
      </c>
      <c r="AI91" s="34">
        <f>PXIL!L91</f>
        <v>0</v>
      </c>
      <c r="AJ91" s="34">
        <f>PXIL!R91</f>
        <v>0</v>
      </c>
      <c r="AK91" s="34">
        <f>RTM_IEX!L91</f>
        <v>5.31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7.8455999999999998E-2</v>
      </c>
      <c r="AD92">
        <f t="shared" si="4"/>
        <v>9.2615440000000007</v>
      </c>
      <c r="AE92">
        <f>'IDT-1'!D92</f>
        <v>0</v>
      </c>
      <c r="AF92" s="24"/>
      <c r="AG92">
        <f t="shared" si="5"/>
        <v>9.2615440000000007</v>
      </c>
      <c r="AI92" s="34">
        <f>PXIL!L92</f>
        <v>0</v>
      </c>
      <c r="AJ92" s="34">
        <f>PXIL!R92</f>
        <v>0</v>
      </c>
      <c r="AK92" s="34">
        <f>RTM_IEX!L92</f>
        <v>4.34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7.0391999999999996E-2</v>
      </c>
      <c r="AD93">
        <f t="shared" si="4"/>
        <v>8.309607999999999</v>
      </c>
      <c r="AE93">
        <f>'IDT-1'!D93</f>
        <v>0</v>
      </c>
      <c r="AF93" s="24"/>
      <c r="AG93">
        <f t="shared" si="5"/>
        <v>8.309607999999999</v>
      </c>
      <c r="AI93" s="34">
        <f>PXIL!L93</f>
        <v>0</v>
      </c>
      <c r="AJ93" s="34">
        <f>PXIL!R93</f>
        <v>0</v>
      </c>
      <c r="AK93" s="34">
        <f>RTM_IEX!L93</f>
        <v>3.38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6.8795999999999996E-2</v>
      </c>
      <c r="AD94">
        <f t="shared" si="4"/>
        <v>8.1212039999999988</v>
      </c>
      <c r="AE94">
        <f>'IDT-1'!D94</f>
        <v>0</v>
      </c>
      <c r="AF94" s="24"/>
      <c r="AG94">
        <f t="shared" si="5"/>
        <v>8.1212039999999988</v>
      </c>
      <c r="AI94" s="34">
        <f>PXIL!L94</f>
        <v>0</v>
      </c>
      <c r="AJ94" s="34">
        <f>PXIL!R94</f>
        <v>0</v>
      </c>
      <c r="AK94" s="34">
        <f>RTM_IEX!L94</f>
        <v>3.19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7.0391999999999996E-2</v>
      </c>
      <c r="AD95">
        <f t="shared" si="4"/>
        <v>8.309607999999999</v>
      </c>
      <c r="AE95">
        <f>'IDT-1'!D95</f>
        <v>0</v>
      </c>
      <c r="AF95" s="24"/>
      <c r="AG95">
        <f t="shared" si="5"/>
        <v>8.309607999999999</v>
      </c>
      <c r="AI95" s="34">
        <f>PXIL!L95</f>
        <v>0</v>
      </c>
      <c r="AJ95" s="34">
        <f>PXIL!R95</f>
        <v>0</v>
      </c>
      <c r="AK95" s="34">
        <f>RTM_IEX!L95</f>
        <v>3.38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6.3923999999999995E-2</v>
      </c>
      <c r="AD96">
        <f t="shared" si="4"/>
        <v>7.5460759999999993</v>
      </c>
      <c r="AE96">
        <f>'IDT-1'!D96</f>
        <v>0</v>
      </c>
      <c r="AF96" s="24"/>
      <c r="AG96">
        <f t="shared" si="5"/>
        <v>7.5460759999999993</v>
      </c>
      <c r="AI96" s="34">
        <f>PXIL!L96</f>
        <v>0</v>
      </c>
      <c r="AJ96" s="34">
        <f>PXIL!R96</f>
        <v>0</v>
      </c>
      <c r="AK96" s="34">
        <f>RTM_IEX!L96</f>
        <v>2.61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5.8211999999999993E-2</v>
      </c>
      <c r="AD97">
        <f t="shared" si="4"/>
        <v>6.8717879999999996</v>
      </c>
      <c r="AE97">
        <f>'IDT-1'!D97</f>
        <v>0</v>
      </c>
      <c r="AF97" s="24"/>
      <c r="AG97">
        <f t="shared" si="5"/>
        <v>6.8717879999999996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5.8211999999999993E-2</v>
      </c>
      <c r="AD98">
        <f t="shared" si="4"/>
        <v>6.8717879999999996</v>
      </c>
      <c r="AE98">
        <f>'IDT-1'!D98</f>
        <v>0</v>
      </c>
      <c r="AF98" s="24"/>
      <c r="AG98">
        <f t="shared" si="5"/>
        <v>6.8717879999999996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0.11999851885028291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6.3050000000000009E-2</v>
      </c>
      <c r="AB99" s="75">
        <f t="shared" si="6"/>
        <v>0</v>
      </c>
      <c r="AC99">
        <f t="shared" si="6"/>
        <v>2.6154073990039333E-3</v>
      </c>
      <c r="AD99">
        <f t="shared" si="6"/>
        <v>0.29167061145127887</v>
      </c>
      <c r="AE99">
        <f t="shared" ref="AE99:AT99" si="7">SUM(AE3:AE98)/4000</f>
        <v>0</v>
      </c>
      <c r="AG99">
        <f t="shared" si="7"/>
        <v>0.29167061145127887</v>
      </c>
      <c r="AI99">
        <f t="shared" si="7"/>
        <v>0</v>
      </c>
      <c r="AJ99">
        <f t="shared" si="7"/>
        <v>0</v>
      </c>
      <c r="AK99">
        <f t="shared" si="7"/>
        <v>0.11973750000000002</v>
      </c>
      <c r="AL99">
        <f t="shared" si="7"/>
        <v>-8.5000000000000006E-3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1.26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0.172788042</v>
      </c>
      <c r="AD3">
        <f>SUM(B3:AB3,AI3:AV3)-AC3</f>
        <v>20.397216958000001</v>
      </c>
      <c r="AE3">
        <v>0</v>
      </c>
      <c r="AF3" s="24"/>
      <c r="AG3">
        <f>SUM(AD3:AF3)</f>
        <v>20.397216958000001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17.864865999999999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0.15006487439999999</v>
      </c>
      <c r="AD4">
        <f t="shared" ref="AD4:AD67" si="1">SUM(B4:AB4,AI4:AV4)-AC4</f>
        <v>17.714801125599998</v>
      </c>
      <c r="AE4">
        <v>0</v>
      </c>
      <c r="AF4" s="24"/>
      <c r="AG4">
        <f t="shared" ref="AG4:AG67" si="2">SUM(AD4:AF4)</f>
        <v>17.714801125599998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18.540641000000001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0.15574138439999999</v>
      </c>
      <c r="AD5">
        <f t="shared" si="1"/>
        <v>18.384899615600002</v>
      </c>
      <c r="AE5">
        <v>0</v>
      </c>
      <c r="AF5" s="24"/>
      <c r="AG5">
        <f t="shared" si="2"/>
        <v>18.384899615600002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16.390279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0.13767834359999997</v>
      </c>
      <c r="AD6">
        <f t="shared" si="1"/>
        <v>16.252600656399999</v>
      </c>
      <c r="AE6">
        <v>0</v>
      </c>
      <c r="AF6" s="24"/>
      <c r="AG6">
        <f t="shared" si="2"/>
        <v>16.252600656399999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16.620815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0.13961484599999999</v>
      </c>
      <c r="AD7">
        <f t="shared" si="1"/>
        <v>16.481200154</v>
      </c>
      <c r="AE7">
        <v>0</v>
      </c>
      <c r="AF7" s="24"/>
      <c r="AG7">
        <f t="shared" si="2"/>
        <v>16.481200154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16.265732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0.13663214879999999</v>
      </c>
      <c r="AD8">
        <f t="shared" si="1"/>
        <v>16.129099851199999</v>
      </c>
      <c r="AE8">
        <v>0</v>
      </c>
      <c r="AF8" s="24"/>
      <c r="AG8">
        <f t="shared" si="2"/>
        <v>16.129099851199999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16.317769999999999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0.13706926799999999</v>
      </c>
      <c r="AD9">
        <f t="shared" si="1"/>
        <v>16.180700731999998</v>
      </c>
      <c r="AE9">
        <v>0</v>
      </c>
      <c r="AF9" s="24"/>
      <c r="AG9">
        <f t="shared" si="2"/>
        <v>16.180700731999998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14.015328999999999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0.11772876359999999</v>
      </c>
      <c r="AD10">
        <f t="shared" si="1"/>
        <v>13.897600236399999</v>
      </c>
      <c r="AE10">
        <v>0</v>
      </c>
      <c r="AF10" s="24"/>
      <c r="AG10">
        <f t="shared" si="2"/>
        <v>13.897600236399999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14.492235000000001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0.121734774</v>
      </c>
      <c r="AD11">
        <f t="shared" si="1"/>
        <v>14.370500226000001</v>
      </c>
      <c r="AE11">
        <v>0</v>
      </c>
      <c r="AF11" s="24"/>
      <c r="AG11">
        <f t="shared" si="2"/>
        <v>14.370500226000001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15.889976000000001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0.13347579840000001</v>
      </c>
      <c r="AD12">
        <f t="shared" si="1"/>
        <v>15.756500201600002</v>
      </c>
      <c r="AE12">
        <v>0</v>
      </c>
      <c r="AF12" s="24"/>
      <c r="AG12">
        <f t="shared" si="2"/>
        <v>15.756500201600002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16.379791000000001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0.13759024440000001</v>
      </c>
      <c r="AD13">
        <f t="shared" si="1"/>
        <v>16.242200755600003</v>
      </c>
      <c r="AE13">
        <v>0</v>
      </c>
      <c r="AF13" s="24"/>
      <c r="AG13">
        <f t="shared" si="2"/>
        <v>16.242200755600003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18.289532000000001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0.15363206879999999</v>
      </c>
      <c r="AD14">
        <f t="shared" si="1"/>
        <v>18.135899931200001</v>
      </c>
      <c r="AE14">
        <v>0</v>
      </c>
      <c r="AF14" s="24"/>
      <c r="AG14">
        <f t="shared" si="2"/>
        <v>18.135899931200001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19.148145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0.16084441799999999</v>
      </c>
      <c r="AD15">
        <f t="shared" si="1"/>
        <v>18.987300582</v>
      </c>
      <c r="AE15">
        <v>0</v>
      </c>
      <c r="AF15" s="24"/>
      <c r="AG15">
        <f t="shared" si="2"/>
        <v>18.987300582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17.503731999999999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0.14703134879999999</v>
      </c>
      <c r="AD16">
        <f t="shared" si="1"/>
        <v>17.356700651200001</v>
      </c>
      <c r="AE16">
        <v>0</v>
      </c>
      <c r="AF16" s="24"/>
      <c r="AG16">
        <f t="shared" si="2"/>
        <v>17.356700651200001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19.010992000000002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0.1596923328</v>
      </c>
      <c r="AD17">
        <f t="shared" si="1"/>
        <v>18.851299667200003</v>
      </c>
      <c r="AE17">
        <v>0</v>
      </c>
      <c r="AF17" s="24"/>
      <c r="AG17">
        <f t="shared" si="2"/>
        <v>18.851299667200003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17.838846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0.14984630639999999</v>
      </c>
      <c r="AD18">
        <f t="shared" si="1"/>
        <v>17.6889996936</v>
      </c>
      <c r="AE18">
        <v>0</v>
      </c>
      <c r="AF18" s="24"/>
      <c r="AG18">
        <f t="shared" si="2"/>
        <v>17.6889996936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0.16220404199999999</v>
      </c>
      <c r="AD19">
        <f t="shared" si="1"/>
        <v>19.147800958000001</v>
      </c>
      <c r="AE19">
        <v>0</v>
      </c>
      <c r="AF19" s="24"/>
      <c r="AG19">
        <f t="shared" si="2"/>
        <v>19.147800958000001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0.17892004200000003</v>
      </c>
      <c r="AD20">
        <f t="shared" si="1"/>
        <v>21.121084958000001</v>
      </c>
      <c r="AE20">
        <v>0</v>
      </c>
      <c r="AF20" s="24"/>
      <c r="AG20">
        <f t="shared" si="2"/>
        <v>21.121084958000001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0.16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2.5099999999999998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0.18471604200000002</v>
      </c>
      <c r="AD21">
        <f t="shared" si="1"/>
        <v>21.805288958000002</v>
      </c>
      <c r="AE21">
        <v>0</v>
      </c>
      <c r="AF21" s="24"/>
      <c r="AG21">
        <f t="shared" si="2"/>
        <v>21.805288958000002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0.17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4.34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0.21000004199999997</v>
      </c>
      <c r="AD22">
        <f t="shared" si="1"/>
        <v>24.790004958000001</v>
      </c>
      <c r="AE22">
        <v>0</v>
      </c>
      <c r="AF22" s="24"/>
      <c r="AG22">
        <f t="shared" si="2"/>
        <v>24.790004958000001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1.35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4.54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0.200340042</v>
      </c>
      <c r="AD23">
        <f t="shared" si="1"/>
        <v>23.649664957999999</v>
      </c>
      <c r="AE23">
        <v>0</v>
      </c>
      <c r="AF23" s="24"/>
      <c r="AG23">
        <f t="shared" si="2"/>
        <v>23.649664957999999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6.37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0.21571204199999999</v>
      </c>
      <c r="AD24">
        <f t="shared" si="1"/>
        <v>25.464292958000001</v>
      </c>
      <c r="AE24">
        <v>0</v>
      </c>
      <c r="AF24" s="24"/>
      <c r="AG24">
        <f t="shared" si="2"/>
        <v>25.464292958000001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7.05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0.22142404199999999</v>
      </c>
      <c r="AD25">
        <f t="shared" si="1"/>
        <v>26.138580958000002</v>
      </c>
      <c r="AE25">
        <v>0</v>
      </c>
      <c r="AF25" s="24"/>
      <c r="AG25">
        <f t="shared" si="2"/>
        <v>26.138580958000002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7.14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0.22218004199999999</v>
      </c>
      <c r="AD26">
        <f t="shared" si="1"/>
        <v>26.227824957999999</v>
      </c>
      <c r="AE26">
        <v>0</v>
      </c>
      <c r="AF26" s="24"/>
      <c r="AG26">
        <f t="shared" si="2"/>
        <v>26.227824957999999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4.63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0.20109604199999997</v>
      </c>
      <c r="AD27">
        <f t="shared" si="1"/>
        <v>23.738908958</v>
      </c>
      <c r="AE27">
        <v>0</v>
      </c>
      <c r="AF27" s="24"/>
      <c r="AG27">
        <f t="shared" si="2"/>
        <v>23.738908958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0.22705204199999998</v>
      </c>
      <c r="AD28">
        <f t="shared" si="1"/>
        <v>26.802952957999999</v>
      </c>
      <c r="AE28">
        <v>0</v>
      </c>
      <c r="AF28" s="24"/>
      <c r="AG28">
        <f t="shared" si="2"/>
        <v>26.802952957999999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6.28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0.21495604199999999</v>
      </c>
      <c r="AD29">
        <f t="shared" si="1"/>
        <v>25.375048958000001</v>
      </c>
      <c r="AE29">
        <v>0</v>
      </c>
      <c r="AF29" s="24"/>
      <c r="AG29">
        <f t="shared" si="2"/>
        <v>25.375048958000001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4.0599999999999996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0.19630804199999999</v>
      </c>
      <c r="AD30">
        <f t="shared" si="1"/>
        <v>23.173696958000001</v>
      </c>
      <c r="AE30">
        <v>0</v>
      </c>
      <c r="AF30" s="24"/>
      <c r="AG30">
        <f t="shared" si="2"/>
        <v>23.173696958000001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0.19546804199999998</v>
      </c>
      <c r="AD31">
        <f t="shared" si="1"/>
        <v>23.074536957999999</v>
      </c>
      <c r="AE31">
        <v>0</v>
      </c>
      <c r="AF31" s="24"/>
      <c r="AG31">
        <f t="shared" si="2"/>
        <v>23.074536957999999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3.96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0.213276042</v>
      </c>
      <c r="AD32">
        <f t="shared" si="1"/>
        <v>25.176728958000002</v>
      </c>
      <c r="AE32">
        <v>0</v>
      </c>
      <c r="AF32" s="24"/>
      <c r="AG32">
        <f t="shared" si="2"/>
        <v>25.176728958000002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6.08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0.19303204199999999</v>
      </c>
      <c r="AD33">
        <f t="shared" si="1"/>
        <v>22.786972958</v>
      </c>
      <c r="AE33">
        <v>0</v>
      </c>
      <c r="AF33" s="24"/>
      <c r="AG33">
        <f t="shared" si="2"/>
        <v>22.786972958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3.67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0.19059604199999999</v>
      </c>
      <c r="AD34">
        <f t="shared" si="1"/>
        <v>22.499408958</v>
      </c>
      <c r="AE34">
        <v>0</v>
      </c>
      <c r="AF34" s="24"/>
      <c r="AG34">
        <f t="shared" si="2"/>
        <v>22.499408958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3.38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0.18001204199999998</v>
      </c>
      <c r="AD35">
        <f t="shared" si="1"/>
        <v>21.249992958</v>
      </c>
      <c r="AE35">
        <v>0</v>
      </c>
      <c r="AF35" s="24"/>
      <c r="AG35">
        <f t="shared" si="2"/>
        <v>21.249992958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2.12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0.20521204199999998</v>
      </c>
      <c r="AD36">
        <f t="shared" si="1"/>
        <v>24.224792958000002</v>
      </c>
      <c r="AE36">
        <v>0</v>
      </c>
      <c r="AF36" s="24"/>
      <c r="AG36">
        <f t="shared" si="2"/>
        <v>24.224792958000002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5.12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0.23360404199999998</v>
      </c>
      <c r="AD37">
        <f t="shared" si="1"/>
        <v>27.576400958000001</v>
      </c>
      <c r="AE37">
        <v>0</v>
      </c>
      <c r="AF37" s="24"/>
      <c r="AG37">
        <f t="shared" si="2"/>
        <v>27.576400958000001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8.5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0.203532042</v>
      </c>
      <c r="AD38">
        <f t="shared" si="1"/>
        <v>24.026472957999999</v>
      </c>
      <c r="AE38">
        <v>0</v>
      </c>
      <c r="AF38" s="24"/>
      <c r="AG38">
        <f t="shared" si="2"/>
        <v>24.026472957999999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4.92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0.20764804199999998</v>
      </c>
      <c r="AD39">
        <f t="shared" si="1"/>
        <v>24.512356958000002</v>
      </c>
      <c r="AE39">
        <v>0</v>
      </c>
      <c r="AF39" s="24"/>
      <c r="AG39">
        <f t="shared" si="2"/>
        <v>24.512356958000002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5.41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0.20109604199999997</v>
      </c>
      <c r="AD40">
        <f t="shared" si="1"/>
        <v>23.738908958</v>
      </c>
      <c r="AE40">
        <v>0</v>
      </c>
      <c r="AF40" s="24"/>
      <c r="AG40">
        <f t="shared" si="2"/>
        <v>23.738908958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4.63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0.21571204199999999</v>
      </c>
      <c r="AD41">
        <f t="shared" si="1"/>
        <v>25.464292958000001</v>
      </c>
      <c r="AE41">
        <v>0</v>
      </c>
      <c r="AF41" s="24"/>
      <c r="AG41">
        <f t="shared" si="2"/>
        <v>25.464292958000001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6.37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0.21168004199999998</v>
      </c>
      <c r="AD42">
        <f t="shared" si="1"/>
        <v>24.988324958</v>
      </c>
      <c r="AE42">
        <v>0</v>
      </c>
      <c r="AF42" s="24"/>
      <c r="AG42">
        <f t="shared" si="2"/>
        <v>24.988324958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5.89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0.19059604199999999</v>
      </c>
      <c r="AD43">
        <f t="shared" si="1"/>
        <v>22.499408958</v>
      </c>
      <c r="AE43">
        <v>0</v>
      </c>
      <c r="AF43" s="24"/>
      <c r="AG43">
        <f t="shared" si="2"/>
        <v>22.499408958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3.38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0.19059604199999999</v>
      </c>
      <c r="AD44">
        <f t="shared" si="1"/>
        <v>22.499408958</v>
      </c>
      <c r="AE44">
        <v>0</v>
      </c>
      <c r="AF44" s="24"/>
      <c r="AG44">
        <f t="shared" si="2"/>
        <v>22.499408958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3.38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19.186769000000002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0.16116885959999999</v>
      </c>
      <c r="AD45">
        <f t="shared" si="1"/>
        <v>19.025600140400002</v>
      </c>
      <c r="AE45">
        <v>0</v>
      </c>
      <c r="AF45" s="24"/>
      <c r="AG45">
        <f t="shared" si="2"/>
        <v>19.025600140400002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0.16220404199999999</v>
      </c>
      <c r="AD46">
        <f t="shared" si="1"/>
        <v>19.147800958000001</v>
      </c>
      <c r="AE46">
        <v>0</v>
      </c>
      <c r="AF46" s="24"/>
      <c r="AG46">
        <f t="shared" si="2"/>
        <v>19.147800958000001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17.259581000000001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0.1449804804</v>
      </c>
      <c r="AD47">
        <f t="shared" si="1"/>
        <v>17.1146005196</v>
      </c>
      <c r="AE47">
        <v>0</v>
      </c>
      <c r="AF47" s="24"/>
      <c r="AG47">
        <f t="shared" si="2"/>
        <v>17.1146005196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0.163044042</v>
      </c>
      <c r="AD48">
        <f t="shared" si="1"/>
        <v>19.246960958000003</v>
      </c>
      <c r="AE48">
        <v>0</v>
      </c>
      <c r="AF48" s="24"/>
      <c r="AG48">
        <f t="shared" si="2"/>
        <v>19.246960958000003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0.16464004199999999</v>
      </c>
      <c r="AD49">
        <f t="shared" si="1"/>
        <v>19.435364958000001</v>
      </c>
      <c r="AE49">
        <v>0</v>
      </c>
      <c r="AF49" s="24"/>
      <c r="AG49">
        <f t="shared" si="2"/>
        <v>19.435364958000001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0.28999999999999998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0.181692042</v>
      </c>
      <c r="AD50">
        <f t="shared" si="1"/>
        <v>21.448312957999999</v>
      </c>
      <c r="AE50">
        <v>0</v>
      </c>
      <c r="AF50" s="24"/>
      <c r="AG50">
        <f t="shared" si="2"/>
        <v>21.448312957999999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2.3199999999999998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0.194628042</v>
      </c>
      <c r="AD51">
        <f t="shared" si="1"/>
        <v>22.975376957999998</v>
      </c>
      <c r="AE51">
        <v>0</v>
      </c>
      <c r="AF51" s="24"/>
      <c r="AG51">
        <f t="shared" si="2"/>
        <v>22.975376957999998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3.86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0.197904042</v>
      </c>
      <c r="AD52">
        <f t="shared" si="1"/>
        <v>23.362100957999999</v>
      </c>
      <c r="AE52">
        <v>0</v>
      </c>
      <c r="AF52" s="24"/>
      <c r="AG52">
        <f t="shared" si="2"/>
        <v>23.362100957999999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4.25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0.19546804199999998</v>
      </c>
      <c r="AD53">
        <f t="shared" si="1"/>
        <v>23.074536957999999</v>
      </c>
      <c r="AE53">
        <v>0</v>
      </c>
      <c r="AF53" s="24"/>
      <c r="AG53">
        <f t="shared" si="2"/>
        <v>23.074536957999999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0.20596804199999999</v>
      </c>
      <c r="AD54">
        <f t="shared" si="1"/>
        <v>24.314036958000003</v>
      </c>
      <c r="AE54">
        <v>0</v>
      </c>
      <c r="AF54" s="24"/>
      <c r="AG54">
        <f t="shared" si="2"/>
        <v>24.314036958000003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5.21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0.20764804199999998</v>
      </c>
      <c r="AD55">
        <f t="shared" si="1"/>
        <v>24.512356958000002</v>
      </c>
      <c r="AE55">
        <v>0</v>
      </c>
      <c r="AF55" s="24"/>
      <c r="AG55">
        <f t="shared" si="2"/>
        <v>24.512356958000002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5.41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0.18900004199999998</v>
      </c>
      <c r="AD56">
        <f t="shared" si="1"/>
        <v>22.311004958000002</v>
      </c>
      <c r="AE56">
        <v>0</v>
      </c>
      <c r="AF56" s="24"/>
      <c r="AG56">
        <f t="shared" si="2"/>
        <v>22.311004958000002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3.19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0.22302004199999997</v>
      </c>
      <c r="AD57">
        <f t="shared" si="1"/>
        <v>26.326984957999997</v>
      </c>
      <c r="AE57">
        <v>0</v>
      </c>
      <c r="AF57" s="24"/>
      <c r="AG57">
        <f t="shared" si="2"/>
        <v>26.326984957999997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7.24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0.18572404199999998</v>
      </c>
      <c r="AD58">
        <f t="shared" si="1"/>
        <v>21.924280958000001</v>
      </c>
      <c r="AE58">
        <v>0</v>
      </c>
      <c r="AF58" s="24"/>
      <c r="AG58">
        <f t="shared" si="2"/>
        <v>21.924280958000001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0.188160042</v>
      </c>
      <c r="AD59">
        <f t="shared" si="1"/>
        <v>22.211844958</v>
      </c>
      <c r="AE59">
        <v>0</v>
      </c>
      <c r="AF59" s="24"/>
      <c r="AG59">
        <f t="shared" si="2"/>
        <v>22.211844958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3.09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0.21411604199999998</v>
      </c>
      <c r="AD60">
        <f t="shared" si="1"/>
        <v>25.275888957999999</v>
      </c>
      <c r="AE60">
        <v>0</v>
      </c>
      <c r="AF60" s="24"/>
      <c r="AG60">
        <f t="shared" si="2"/>
        <v>25.275888957999999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6.18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0.24334804199999999</v>
      </c>
      <c r="AD61">
        <f t="shared" si="1"/>
        <v>28.726656958</v>
      </c>
      <c r="AE61">
        <v>0</v>
      </c>
      <c r="AF61" s="24"/>
      <c r="AG61">
        <f t="shared" si="2"/>
        <v>28.726656958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9.66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0.232764042</v>
      </c>
      <c r="AD62">
        <f t="shared" si="1"/>
        <v>27.477240958000003</v>
      </c>
      <c r="AE62">
        <v>0</v>
      </c>
      <c r="AF62" s="24"/>
      <c r="AG62">
        <f t="shared" si="2"/>
        <v>27.477240958000003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0.21495604199999999</v>
      </c>
      <c r="AD63">
        <f t="shared" si="1"/>
        <v>25.375048958000001</v>
      </c>
      <c r="AE63">
        <v>0</v>
      </c>
      <c r="AF63" s="24"/>
      <c r="AG63">
        <f t="shared" si="2"/>
        <v>25.375048958000001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6.28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0.20596804199999999</v>
      </c>
      <c r="AD64">
        <f t="shared" si="1"/>
        <v>24.314036958000003</v>
      </c>
      <c r="AE64">
        <v>0</v>
      </c>
      <c r="AF64" s="24"/>
      <c r="AG64">
        <f t="shared" si="2"/>
        <v>24.314036958000003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5.21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0.22789204199999999</v>
      </c>
      <c r="AD65">
        <f t="shared" si="1"/>
        <v>26.902112958</v>
      </c>
      <c r="AE65">
        <v>0</v>
      </c>
      <c r="AF65" s="24"/>
      <c r="AG65">
        <f t="shared" si="2"/>
        <v>26.902112958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7.82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0.22386004199999998</v>
      </c>
      <c r="AD66">
        <f t="shared" si="1"/>
        <v>26.426144958000002</v>
      </c>
      <c r="AE66">
        <v>0</v>
      </c>
      <c r="AF66" s="24"/>
      <c r="AG66">
        <f t="shared" si="2"/>
        <v>26.426144958000002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7.34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0.181692042</v>
      </c>
      <c r="AD67">
        <f t="shared" si="1"/>
        <v>21.448312957999999</v>
      </c>
      <c r="AE67">
        <v>0</v>
      </c>
      <c r="AF67" s="24"/>
      <c r="AG67">
        <f t="shared" si="2"/>
        <v>21.448312957999999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2.3199999999999998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0.23116804199999999</v>
      </c>
      <c r="AD68">
        <f t="shared" ref="AD68:AD98" si="4">SUM(B68:AB68,AI68:AV68)-AC68</f>
        <v>27.288836958000001</v>
      </c>
      <c r="AE68">
        <v>0</v>
      </c>
      <c r="AF68" s="24"/>
      <c r="AG68">
        <f t="shared" ref="AG68:AG98" si="5">SUM(AD68:AF68)</f>
        <v>27.288836958000001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8.2100000000000009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0.22789204199999999</v>
      </c>
      <c r="AD69">
        <f t="shared" si="4"/>
        <v>26.902112958</v>
      </c>
      <c r="AE69">
        <v>0</v>
      </c>
      <c r="AF69" s="24"/>
      <c r="AG69">
        <f t="shared" si="5"/>
        <v>26.902112958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7.82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0.22386004199999998</v>
      </c>
      <c r="AD70">
        <f t="shared" si="4"/>
        <v>26.426144958000002</v>
      </c>
      <c r="AE70">
        <v>0</v>
      </c>
      <c r="AF70" s="24"/>
      <c r="AG70">
        <f t="shared" si="5"/>
        <v>26.426144958000002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7.34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0.231924042</v>
      </c>
      <c r="AD71">
        <f t="shared" si="4"/>
        <v>27.378080958000002</v>
      </c>
      <c r="AE71">
        <v>0</v>
      </c>
      <c r="AF71" s="24"/>
      <c r="AG71">
        <f t="shared" si="5"/>
        <v>27.378080958000002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8.3000000000000007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0.23360404199999998</v>
      </c>
      <c r="AD72">
        <f t="shared" si="4"/>
        <v>27.576400958000001</v>
      </c>
      <c r="AE72">
        <v>0</v>
      </c>
      <c r="AF72" s="24"/>
      <c r="AG72">
        <f t="shared" si="5"/>
        <v>27.576400958000001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0.22302004199999997</v>
      </c>
      <c r="AD73">
        <f t="shared" si="4"/>
        <v>26.326984957999997</v>
      </c>
      <c r="AE73">
        <v>0</v>
      </c>
      <c r="AF73" s="24"/>
      <c r="AG73">
        <f t="shared" si="5"/>
        <v>26.326984957999997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7.24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0.22629604199999998</v>
      </c>
      <c r="AD74">
        <f t="shared" si="4"/>
        <v>26.713708957999998</v>
      </c>
      <c r="AE74">
        <v>0</v>
      </c>
      <c r="AF74" s="24"/>
      <c r="AG74">
        <f t="shared" si="5"/>
        <v>26.713708957999998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7.63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0.24334804199999999</v>
      </c>
      <c r="AD75">
        <f t="shared" si="4"/>
        <v>28.726656958</v>
      </c>
      <c r="AE75">
        <v>0</v>
      </c>
      <c r="AF75" s="24"/>
      <c r="AG75">
        <f t="shared" si="5"/>
        <v>28.726656958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9.66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0.22629604199999998</v>
      </c>
      <c r="AD76">
        <f t="shared" si="4"/>
        <v>26.713708957999998</v>
      </c>
      <c r="AE76">
        <v>0</v>
      </c>
      <c r="AF76" s="24"/>
      <c r="AG76">
        <f t="shared" si="5"/>
        <v>26.713708957999998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7.63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0.21411604199999998</v>
      </c>
      <c r="AD77">
        <f t="shared" si="4"/>
        <v>25.275888957999999</v>
      </c>
      <c r="AE77">
        <v>0</v>
      </c>
      <c r="AF77" s="24"/>
      <c r="AG77">
        <f t="shared" si="5"/>
        <v>25.275888957999999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6.18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0.22789204199999999</v>
      </c>
      <c r="AD78">
        <f t="shared" si="4"/>
        <v>26.902112958</v>
      </c>
      <c r="AE78">
        <v>0</v>
      </c>
      <c r="AF78" s="24"/>
      <c r="AG78">
        <f t="shared" si="5"/>
        <v>26.902112958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7.82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0.20109604199999997</v>
      </c>
      <c r="AD79">
        <f t="shared" si="4"/>
        <v>23.738908958</v>
      </c>
      <c r="AE79">
        <v>0</v>
      </c>
      <c r="AF79" s="24"/>
      <c r="AG79">
        <f t="shared" si="5"/>
        <v>23.738908958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4.63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0.20437204199999998</v>
      </c>
      <c r="AD80">
        <f t="shared" si="4"/>
        <v>24.125632958000001</v>
      </c>
      <c r="AE80">
        <v>0</v>
      </c>
      <c r="AF80" s="24"/>
      <c r="AG80">
        <f t="shared" si="5"/>
        <v>24.125632958000001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5.0199999999999996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0.22386004199999998</v>
      </c>
      <c r="AD81">
        <f t="shared" si="4"/>
        <v>26.426144958000002</v>
      </c>
      <c r="AE81">
        <v>0</v>
      </c>
      <c r="AF81" s="24"/>
      <c r="AG81">
        <f t="shared" si="5"/>
        <v>26.426144958000002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7.34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0.257124042</v>
      </c>
      <c r="AD82">
        <f t="shared" si="4"/>
        <v>30.352880958</v>
      </c>
      <c r="AE82">
        <v>0</v>
      </c>
      <c r="AF82" s="24"/>
      <c r="AG82">
        <f t="shared" si="5"/>
        <v>30.352880958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11.3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0.254688042</v>
      </c>
      <c r="AD83">
        <f t="shared" si="4"/>
        <v>30.065316958</v>
      </c>
      <c r="AE83">
        <v>0</v>
      </c>
      <c r="AF83" s="24"/>
      <c r="AG83">
        <f t="shared" si="5"/>
        <v>30.065316958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11.01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0.25057204199999999</v>
      </c>
      <c r="AD84">
        <f t="shared" si="4"/>
        <v>29.579432957999998</v>
      </c>
      <c r="AE84">
        <v>0</v>
      </c>
      <c r="AF84" s="24"/>
      <c r="AG84">
        <f t="shared" si="5"/>
        <v>29.579432957999998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10.52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0.229488042</v>
      </c>
      <c r="AD85">
        <f t="shared" si="4"/>
        <v>27.090516958000002</v>
      </c>
      <c r="AE85">
        <v>0</v>
      </c>
      <c r="AF85" s="24"/>
      <c r="AG85">
        <f t="shared" si="5"/>
        <v>27.090516958000002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8.01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0.25057204199999999</v>
      </c>
      <c r="AD86">
        <f t="shared" si="4"/>
        <v>29.579432957999998</v>
      </c>
      <c r="AE86">
        <v>0</v>
      </c>
      <c r="AF86" s="24"/>
      <c r="AG86">
        <f t="shared" si="5"/>
        <v>29.579432957999998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10.52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0.213276042</v>
      </c>
      <c r="AD87">
        <f t="shared" si="4"/>
        <v>25.176728958000002</v>
      </c>
      <c r="AE87">
        <v>0</v>
      </c>
      <c r="AF87" s="24"/>
      <c r="AG87">
        <f t="shared" si="5"/>
        <v>25.176728958000002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6.08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6.47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0.21655204199999997</v>
      </c>
      <c r="AD88">
        <f t="shared" si="4"/>
        <v>25.563452957999999</v>
      </c>
      <c r="AE88">
        <v>0</v>
      </c>
      <c r="AF88" s="24"/>
      <c r="AG88">
        <f t="shared" si="5"/>
        <v>25.563452957999999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10.039999999999999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0.24654004199999999</v>
      </c>
      <c r="AD89">
        <f t="shared" si="4"/>
        <v>29.103464958</v>
      </c>
      <c r="AE89">
        <v>0</v>
      </c>
      <c r="AF89" s="24"/>
      <c r="AG89">
        <f t="shared" si="5"/>
        <v>29.103464958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0.21008404199999997</v>
      </c>
      <c r="AD90">
        <f t="shared" si="4"/>
        <v>24.799920958000001</v>
      </c>
      <c r="AE90">
        <v>0</v>
      </c>
      <c r="AF90" s="24"/>
      <c r="AG90">
        <f t="shared" si="5"/>
        <v>24.799920958000001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4.7300000000000004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0.20193604199999998</v>
      </c>
      <c r="AD91">
        <f t="shared" si="4"/>
        <v>23.838068958000001</v>
      </c>
      <c r="AE91">
        <v>0</v>
      </c>
      <c r="AF91" s="24"/>
      <c r="AG91">
        <f t="shared" si="5"/>
        <v>23.838068958000001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7.63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0.22629604199999998</v>
      </c>
      <c r="AD92">
        <f t="shared" si="4"/>
        <v>26.713708957999998</v>
      </c>
      <c r="AE92">
        <v>0</v>
      </c>
      <c r="AF92" s="24"/>
      <c r="AG92">
        <f t="shared" si="5"/>
        <v>26.713708957999998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3.19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0.18900004200000001</v>
      </c>
      <c r="AD93">
        <f t="shared" si="4"/>
        <v>22.311004958000002</v>
      </c>
      <c r="AE93">
        <v>0</v>
      </c>
      <c r="AF93" s="24"/>
      <c r="AG93">
        <f t="shared" si="5"/>
        <v>22.311004958000002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3.57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0.19219204199999998</v>
      </c>
      <c r="AD94">
        <f t="shared" si="4"/>
        <v>22.687812958000002</v>
      </c>
      <c r="AE94">
        <v>0</v>
      </c>
      <c r="AF94" s="24"/>
      <c r="AG94">
        <f t="shared" si="5"/>
        <v>22.687812958000002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7.92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0.22873204199999997</v>
      </c>
      <c r="AD95">
        <f t="shared" si="4"/>
        <v>27.001272957999998</v>
      </c>
      <c r="AE95">
        <v>0</v>
      </c>
      <c r="AF95" s="24"/>
      <c r="AG95">
        <f t="shared" si="5"/>
        <v>27.001272957999998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0.19546804200000001</v>
      </c>
      <c r="AD96">
        <f t="shared" si="4"/>
        <v>23.074536957999999</v>
      </c>
      <c r="AE96">
        <v>0</v>
      </c>
      <c r="AF96" s="24"/>
      <c r="AG96">
        <f t="shared" si="5"/>
        <v>23.074536957999999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2.0299999999999998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0.179256042</v>
      </c>
      <c r="AD97">
        <f t="shared" si="4"/>
        <v>21.160748958000003</v>
      </c>
      <c r="AE97">
        <v>0</v>
      </c>
      <c r="AF97" s="24"/>
      <c r="AG97">
        <f t="shared" si="5"/>
        <v>21.160748958000003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18.736487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0.1573864908</v>
      </c>
      <c r="AD98">
        <f t="shared" si="4"/>
        <v>18.5791005092</v>
      </c>
      <c r="AE98">
        <v>0</v>
      </c>
      <c r="AF98" s="24"/>
      <c r="AG98">
        <f t="shared" si="5"/>
        <v>18.5791005092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0.45398297700000068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2.82425E-2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4.7314720067999994E-3</v>
      </c>
      <c r="AD99">
        <f t="shared" si="6"/>
        <v>0.55853900499320008</v>
      </c>
      <c r="AE99">
        <f t="shared" ref="AE99:AT99" si="8">SUM(AE3:AE98)/4000</f>
        <v>0</v>
      </c>
      <c r="AG99">
        <f t="shared" si="8"/>
        <v>0.55853900499320008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8.1044999999999978E-2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'[1]21'!B5</f>
        <v>270</v>
      </c>
      <c r="C3" s="16">
        <f>'[1]21'!C5</f>
        <v>0</v>
      </c>
      <c r="D3" s="16">
        <f>'[1]21'!D5</f>
        <v>30</v>
      </c>
      <c r="E3" s="16">
        <f>'[1]21'!E5</f>
        <v>0</v>
      </c>
      <c r="F3" s="15">
        <f>SUM(B3:E3)</f>
        <v>300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270</v>
      </c>
      <c r="C4" s="16">
        <f>'[1]21'!C6</f>
        <v>0</v>
      </c>
      <c r="D4" s="16">
        <f>'[1]21'!D6</f>
        <v>30</v>
      </c>
      <c r="E4" s="16">
        <f>'[1]21'!E6</f>
        <v>0</v>
      </c>
      <c r="F4" s="15">
        <f>SUM(B4:E4)</f>
        <v>300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270</v>
      </c>
      <c r="C5" s="16">
        <f>'[1]21'!C7</f>
        <v>0</v>
      </c>
      <c r="D5" s="16">
        <f>'[1]21'!D7</f>
        <v>30</v>
      </c>
      <c r="E5" s="16">
        <f>'[1]21'!E7</f>
        <v>0</v>
      </c>
      <c r="F5" s="15">
        <f t="shared" ref="F5:F68" si="6">SUM(B5:E5)</f>
        <v>300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'[1]21'!B8</f>
        <v>270</v>
      </c>
      <c r="C6" s="16">
        <f>'[1]21'!C8</f>
        <v>0</v>
      </c>
      <c r="D6" s="16">
        <f>'[1]21'!D8</f>
        <v>30</v>
      </c>
      <c r="E6" s="16">
        <f>'[1]21'!E8</f>
        <v>0</v>
      </c>
      <c r="F6" s="15">
        <f t="shared" si="6"/>
        <v>300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270</v>
      </c>
      <c r="C7" s="16">
        <f>'[1]21'!C9</f>
        <v>0</v>
      </c>
      <c r="D7" s="16">
        <f>'[1]21'!D9</f>
        <v>30</v>
      </c>
      <c r="E7" s="16">
        <f>'[1]21'!E9</f>
        <v>0</v>
      </c>
      <c r="F7" s="15">
        <f t="shared" si="6"/>
        <v>300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270</v>
      </c>
      <c r="C8" s="16">
        <f>'[1]21'!C10</f>
        <v>0</v>
      </c>
      <c r="D8" s="16">
        <f>'[1]21'!D10</f>
        <v>30</v>
      </c>
      <c r="E8" s="16">
        <f>'[1]21'!E10</f>
        <v>0</v>
      </c>
      <c r="F8" s="15">
        <f t="shared" si="6"/>
        <v>300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270</v>
      </c>
      <c r="C9" s="16">
        <f>'[1]21'!C11</f>
        <v>0</v>
      </c>
      <c r="D9" s="16">
        <f>'[1]21'!D11</f>
        <v>30</v>
      </c>
      <c r="E9" s="16">
        <f>'[1]21'!E11</f>
        <v>0</v>
      </c>
      <c r="F9" s="15">
        <f t="shared" si="6"/>
        <v>300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270</v>
      </c>
      <c r="C10" s="16">
        <f>'[1]21'!C12</f>
        <v>0</v>
      </c>
      <c r="D10" s="16">
        <f>'[1]21'!D12</f>
        <v>30</v>
      </c>
      <c r="E10" s="16">
        <f>'[1]21'!E12</f>
        <v>0</v>
      </c>
      <c r="F10" s="15">
        <f t="shared" si="6"/>
        <v>300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270</v>
      </c>
      <c r="C11" s="16">
        <f>'[1]21'!C13</f>
        <v>0</v>
      </c>
      <c r="D11" s="16">
        <f>'[1]21'!D13</f>
        <v>30</v>
      </c>
      <c r="E11" s="16">
        <f>'[1]21'!E13</f>
        <v>0</v>
      </c>
      <c r="F11" s="15">
        <f t="shared" si="6"/>
        <v>300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270</v>
      </c>
      <c r="C12" s="16">
        <f>'[1]21'!C14</f>
        <v>0</v>
      </c>
      <c r="D12" s="16">
        <f>'[1]21'!D14</f>
        <v>30</v>
      </c>
      <c r="E12" s="16">
        <f>'[1]21'!E14</f>
        <v>0</v>
      </c>
      <c r="F12" s="15">
        <f t="shared" si="6"/>
        <v>300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270</v>
      </c>
      <c r="C13" s="16">
        <f>'[1]21'!C15</f>
        <v>0</v>
      </c>
      <c r="D13" s="16">
        <f>'[1]21'!D15</f>
        <v>30</v>
      </c>
      <c r="E13" s="16">
        <f>'[1]21'!E15</f>
        <v>0</v>
      </c>
      <c r="F13" s="15">
        <f t="shared" si="6"/>
        <v>300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270</v>
      </c>
      <c r="C14" s="16">
        <f>'[1]21'!C16</f>
        <v>0</v>
      </c>
      <c r="D14" s="16">
        <f>'[1]21'!D16</f>
        <v>30</v>
      </c>
      <c r="E14" s="16">
        <f>'[1]21'!E16</f>
        <v>0</v>
      </c>
      <c r="F14" s="15">
        <f t="shared" si="6"/>
        <v>300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270</v>
      </c>
      <c r="C15" s="16">
        <f>'[1]21'!C17</f>
        <v>0</v>
      </c>
      <c r="D15" s="16">
        <f>'[1]21'!D17</f>
        <v>30</v>
      </c>
      <c r="E15" s="16">
        <f>'[1]21'!E17</f>
        <v>0</v>
      </c>
      <c r="F15" s="15">
        <f t="shared" si="6"/>
        <v>300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270</v>
      </c>
      <c r="C16" s="16">
        <f>'[1]21'!C18</f>
        <v>0</v>
      </c>
      <c r="D16" s="16">
        <f>'[1]21'!D18</f>
        <v>30</v>
      </c>
      <c r="E16" s="16">
        <f>'[1]21'!E18</f>
        <v>0</v>
      </c>
      <c r="F16" s="15">
        <f t="shared" si="6"/>
        <v>300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270</v>
      </c>
      <c r="C17" s="16">
        <f>'[1]21'!C19</f>
        <v>0</v>
      </c>
      <c r="D17" s="16">
        <f>'[1]21'!D19</f>
        <v>30</v>
      </c>
      <c r="E17" s="16">
        <f>'[1]21'!E19</f>
        <v>0</v>
      </c>
      <c r="F17" s="15">
        <f t="shared" si="6"/>
        <v>300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270</v>
      </c>
      <c r="C18" s="16">
        <f>'[1]21'!C20</f>
        <v>0</v>
      </c>
      <c r="D18" s="16">
        <f>'[1]21'!D20</f>
        <v>30</v>
      </c>
      <c r="E18" s="16">
        <f>'[1]21'!E20</f>
        <v>0</v>
      </c>
      <c r="F18" s="15">
        <f t="shared" si="6"/>
        <v>300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270</v>
      </c>
      <c r="C19" s="16">
        <f>'[1]21'!C21</f>
        <v>0</v>
      </c>
      <c r="D19" s="16">
        <f>'[1]21'!D21</f>
        <v>30</v>
      </c>
      <c r="E19" s="16">
        <f>'[1]21'!E21</f>
        <v>0</v>
      </c>
      <c r="F19" s="15">
        <f t="shared" si="6"/>
        <v>300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270</v>
      </c>
      <c r="C20" s="16">
        <f>'[1]21'!C22</f>
        <v>0</v>
      </c>
      <c r="D20" s="16">
        <f>'[1]21'!D22</f>
        <v>30</v>
      </c>
      <c r="E20" s="16">
        <f>'[1]21'!E22</f>
        <v>0</v>
      </c>
      <c r="F20" s="15">
        <f t="shared" si="6"/>
        <v>300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270</v>
      </c>
      <c r="C21" s="16">
        <f>'[1]21'!C23</f>
        <v>0</v>
      </c>
      <c r="D21" s="16">
        <f>'[1]21'!D23</f>
        <v>30</v>
      </c>
      <c r="E21" s="16">
        <f>'[1]21'!E23</f>
        <v>0</v>
      </c>
      <c r="F21" s="15">
        <f t="shared" si="6"/>
        <v>300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270</v>
      </c>
      <c r="C22" s="16">
        <f>'[1]21'!C24</f>
        <v>0</v>
      </c>
      <c r="D22" s="16">
        <f>'[1]21'!D24</f>
        <v>30</v>
      </c>
      <c r="E22" s="16">
        <f>'[1]21'!E24</f>
        <v>0</v>
      </c>
      <c r="F22" s="15">
        <f t="shared" si="6"/>
        <v>300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270</v>
      </c>
      <c r="C23" s="16">
        <f>'[1]21'!C25</f>
        <v>0</v>
      </c>
      <c r="D23" s="16">
        <f>'[1]21'!D25</f>
        <v>30</v>
      </c>
      <c r="E23" s="16">
        <f>'[1]21'!E25</f>
        <v>0</v>
      </c>
      <c r="F23" s="15">
        <f t="shared" si="6"/>
        <v>300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270</v>
      </c>
      <c r="C24" s="16">
        <f>'[1]21'!C26</f>
        <v>0</v>
      </c>
      <c r="D24" s="16">
        <f>'[1]21'!D26</f>
        <v>30</v>
      </c>
      <c r="E24" s="16">
        <f>'[1]21'!E26</f>
        <v>0</v>
      </c>
      <c r="F24" s="15">
        <f t="shared" si="6"/>
        <v>300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270</v>
      </c>
      <c r="C25" s="16">
        <f>'[1]21'!C27</f>
        <v>0</v>
      </c>
      <c r="D25" s="16">
        <f>'[1]21'!D27</f>
        <v>30</v>
      </c>
      <c r="E25" s="16">
        <f>'[1]21'!E27</f>
        <v>0</v>
      </c>
      <c r="F25" s="15">
        <f t="shared" si="6"/>
        <v>300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270</v>
      </c>
      <c r="C26" s="16">
        <f>'[1]21'!C28</f>
        <v>0</v>
      </c>
      <c r="D26" s="16">
        <f>'[1]21'!D28</f>
        <v>30</v>
      </c>
      <c r="E26" s="16">
        <f>'[1]21'!E28</f>
        <v>0</v>
      </c>
      <c r="F26" s="15">
        <f t="shared" si="6"/>
        <v>300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270</v>
      </c>
      <c r="C27" s="16">
        <f>'[1]21'!C29</f>
        <v>0</v>
      </c>
      <c r="D27" s="16">
        <f>'[1]21'!D29</f>
        <v>30</v>
      </c>
      <c r="E27" s="16">
        <f>'[1]21'!E29</f>
        <v>0</v>
      </c>
      <c r="F27" s="15">
        <f t="shared" si="6"/>
        <v>300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270</v>
      </c>
      <c r="C28" s="16">
        <f>'[1]21'!C30</f>
        <v>0</v>
      </c>
      <c r="D28" s="16">
        <f>'[1]21'!D30</f>
        <v>30</v>
      </c>
      <c r="E28" s="16">
        <f>'[1]21'!E30</f>
        <v>0</v>
      </c>
      <c r="F28" s="15">
        <f t="shared" si="6"/>
        <v>300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270</v>
      </c>
      <c r="C29" s="16">
        <f>'[1]21'!C31</f>
        <v>0</v>
      </c>
      <c r="D29" s="16">
        <f>'[1]21'!D31</f>
        <v>30</v>
      </c>
      <c r="E29" s="16">
        <f>'[1]21'!E31</f>
        <v>0</v>
      </c>
      <c r="F29" s="15">
        <f t="shared" si="6"/>
        <v>300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270</v>
      </c>
      <c r="C30" s="16">
        <f>'[1]21'!C32</f>
        <v>0</v>
      </c>
      <c r="D30" s="16">
        <f>'[1]21'!D32</f>
        <v>30</v>
      </c>
      <c r="E30" s="16">
        <f>'[1]21'!E32</f>
        <v>0</v>
      </c>
      <c r="F30" s="15">
        <f t="shared" si="6"/>
        <v>300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270</v>
      </c>
      <c r="C31" s="16">
        <f>'[1]21'!C33</f>
        <v>0</v>
      </c>
      <c r="D31" s="16">
        <f>'[1]21'!D33</f>
        <v>30</v>
      </c>
      <c r="E31" s="16">
        <f>'[1]21'!E33</f>
        <v>0</v>
      </c>
      <c r="F31" s="15">
        <f t="shared" si="6"/>
        <v>300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270</v>
      </c>
      <c r="C32" s="16">
        <f>'[1]21'!C34</f>
        <v>0</v>
      </c>
      <c r="D32" s="16">
        <f>'[1]21'!D34</f>
        <v>30</v>
      </c>
      <c r="E32" s="16">
        <f>'[1]21'!E34</f>
        <v>0</v>
      </c>
      <c r="F32" s="15">
        <f t="shared" si="6"/>
        <v>300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270</v>
      </c>
      <c r="C33" s="16">
        <f>'[1]21'!C35</f>
        <v>0</v>
      </c>
      <c r="D33" s="16">
        <f>'[1]21'!D35</f>
        <v>30</v>
      </c>
      <c r="E33" s="16">
        <f>'[1]21'!E35</f>
        <v>0</v>
      </c>
      <c r="F33" s="15">
        <f t="shared" si="6"/>
        <v>300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270</v>
      </c>
      <c r="C34" s="16">
        <f>'[1]21'!C36</f>
        <v>0</v>
      </c>
      <c r="D34" s="16">
        <f>'[1]21'!D36</f>
        <v>30</v>
      </c>
      <c r="E34" s="16">
        <f>'[1]21'!E36</f>
        <v>0</v>
      </c>
      <c r="F34" s="15">
        <f t="shared" si="6"/>
        <v>300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270</v>
      </c>
      <c r="C35" s="16">
        <f>'[1]21'!C37</f>
        <v>0</v>
      </c>
      <c r="D35" s="16">
        <f>'[1]21'!D37</f>
        <v>30</v>
      </c>
      <c r="E35" s="16">
        <f>'[1]21'!E37</f>
        <v>0</v>
      </c>
      <c r="F35" s="15">
        <f t="shared" si="6"/>
        <v>300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270</v>
      </c>
      <c r="C36" s="16">
        <f>'[1]21'!C38</f>
        <v>0</v>
      </c>
      <c r="D36" s="16">
        <f>'[1]21'!D38</f>
        <v>30</v>
      </c>
      <c r="E36" s="16">
        <f>'[1]21'!E38</f>
        <v>0</v>
      </c>
      <c r="F36" s="15">
        <f t="shared" si="6"/>
        <v>300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270</v>
      </c>
      <c r="C37" s="16">
        <f>'[1]21'!C39</f>
        <v>0</v>
      </c>
      <c r="D37" s="16">
        <f>'[1]21'!D39</f>
        <v>30</v>
      </c>
      <c r="E37" s="16">
        <f>'[1]21'!E39</f>
        <v>0</v>
      </c>
      <c r="F37" s="15">
        <f t="shared" si="6"/>
        <v>300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270</v>
      </c>
      <c r="C38" s="16">
        <f>'[1]21'!C40</f>
        <v>0</v>
      </c>
      <c r="D38" s="16">
        <f>'[1]21'!D40</f>
        <v>30</v>
      </c>
      <c r="E38" s="16">
        <f>'[1]21'!E40</f>
        <v>0</v>
      </c>
      <c r="F38" s="15">
        <f t="shared" si="6"/>
        <v>300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270</v>
      </c>
      <c r="C39" s="16">
        <f>'[1]21'!C41</f>
        <v>0</v>
      </c>
      <c r="D39" s="16">
        <f>'[1]21'!D41</f>
        <v>30</v>
      </c>
      <c r="E39" s="16">
        <f>'[1]21'!E41</f>
        <v>0</v>
      </c>
      <c r="F39" s="15">
        <f t="shared" si="6"/>
        <v>300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270</v>
      </c>
      <c r="C40" s="16">
        <f>'[1]21'!C42</f>
        <v>0</v>
      </c>
      <c r="D40" s="16">
        <f>'[1]21'!D42</f>
        <v>30</v>
      </c>
      <c r="E40" s="16">
        <f>'[1]21'!E42</f>
        <v>0</v>
      </c>
      <c r="F40" s="15">
        <f t="shared" si="6"/>
        <v>300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270</v>
      </c>
      <c r="C41" s="16">
        <f>'[1]21'!C43</f>
        <v>0</v>
      </c>
      <c r="D41" s="16">
        <f>'[1]21'!D43</f>
        <v>30</v>
      </c>
      <c r="E41" s="16">
        <f>'[1]21'!E43</f>
        <v>0</v>
      </c>
      <c r="F41" s="15">
        <f t="shared" si="6"/>
        <v>300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270</v>
      </c>
      <c r="C42" s="16">
        <f>'[1]21'!C44</f>
        <v>0</v>
      </c>
      <c r="D42" s="16">
        <f>'[1]21'!D44</f>
        <v>30</v>
      </c>
      <c r="E42" s="16">
        <f>'[1]21'!E44</f>
        <v>0</v>
      </c>
      <c r="F42" s="15">
        <f t="shared" si="6"/>
        <v>300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270</v>
      </c>
      <c r="C43" s="16">
        <f>'[1]21'!C45</f>
        <v>0</v>
      </c>
      <c r="D43" s="16">
        <f>'[1]21'!D45</f>
        <v>30</v>
      </c>
      <c r="E43" s="16">
        <f>'[1]21'!E45</f>
        <v>0</v>
      </c>
      <c r="F43" s="15">
        <f t="shared" si="6"/>
        <v>300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270</v>
      </c>
      <c r="C44" s="16">
        <f>'[1]21'!C46</f>
        <v>0</v>
      </c>
      <c r="D44" s="16">
        <f>'[1]21'!D46</f>
        <v>30</v>
      </c>
      <c r="E44" s="16">
        <f>'[1]21'!E46</f>
        <v>0</v>
      </c>
      <c r="F44" s="15">
        <f t="shared" si="6"/>
        <v>300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270</v>
      </c>
      <c r="C45" s="16">
        <f>'[1]21'!C47</f>
        <v>0</v>
      </c>
      <c r="D45" s="16">
        <f>'[1]21'!D47</f>
        <v>30</v>
      </c>
      <c r="E45" s="16">
        <f>'[1]21'!E47</f>
        <v>0</v>
      </c>
      <c r="F45" s="15">
        <f t="shared" si="6"/>
        <v>300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270</v>
      </c>
      <c r="C46" s="16">
        <f>'[1]21'!C48</f>
        <v>0</v>
      </c>
      <c r="D46" s="16">
        <f>'[1]21'!D48</f>
        <v>30</v>
      </c>
      <c r="E46" s="16">
        <f>'[1]21'!E48</f>
        <v>0</v>
      </c>
      <c r="F46" s="15">
        <f t="shared" si="6"/>
        <v>300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270</v>
      </c>
      <c r="C47" s="16">
        <f>'[1]21'!C49</f>
        <v>0</v>
      </c>
      <c r="D47" s="16">
        <f>'[1]21'!D49</f>
        <v>30</v>
      </c>
      <c r="E47" s="16">
        <f>'[1]21'!E49</f>
        <v>0</v>
      </c>
      <c r="F47" s="15">
        <f t="shared" si="6"/>
        <v>300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270</v>
      </c>
      <c r="C48" s="16">
        <f>'[1]21'!C50</f>
        <v>0</v>
      </c>
      <c r="D48" s="16">
        <f>'[1]21'!D50</f>
        <v>30</v>
      </c>
      <c r="E48" s="16">
        <f>'[1]21'!E50</f>
        <v>0</v>
      </c>
      <c r="F48" s="15">
        <f t="shared" si="6"/>
        <v>300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270</v>
      </c>
      <c r="C49" s="16">
        <f>'[1]21'!C51</f>
        <v>0</v>
      </c>
      <c r="D49" s="16">
        <f>'[1]21'!D51</f>
        <v>30</v>
      </c>
      <c r="E49" s="16">
        <f>'[1]21'!E51</f>
        <v>0</v>
      </c>
      <c r="F49" s="15">
        <f t="shared" si="6"/>
        <v>300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270</v>
      </c>
      <c r="C50" s="16">
        <f>'[1]21'!C52</f>
        <v>0</v>
      </c>
      <c r="D50" s="16">
        <f>'[1]21'!D52</f>
        <v>30</v>
      </c>
      <c r="E50" s="16">
        <f>'[1]21'!E52</f>
        <v>0</v>
      </c>
      <c r="F50" s="15">
        <f t="shared" si="6"/>
        <v>300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270</v>
      </c>
      <c r="C51" s="16">
        <f>'[1]21'!C53</f>
        <v>0</v>
      </c>
      <c r="D51" s="16">
        <f>'[1]21'!D53</f>
        <v>30</v>
      </c>
      <c r="E51" s="16">
        <f>'[1]21'!E53</f>
        <v>0</v>
      </c>
      <c r="F51" s="15">
        <f t="shared" si="6"/>
        <v>300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270</v>
      </c>
      <c r="C52" s="16">
        <f>'[1]21'!C54</f>
        <v>0</v>
      </c>
      <c r="D52" s="16">
        <f>'[1]21'!D54</f>
        <v>30</v>
      </c>
      <c r="E52" s="16">
        <f>'[1]21'!E54</f>
        <v>0</v>
      </c>
      <c r="F52" s="15">
        <f t="shared" si="6"/>
        <v>300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270</v>
      </c>
      <c r="C53" s="16">
        <f>'[1]21'!C55</f>
        <v>0</v>
      </c>
      <c r="D53" s="16">
        <f>'[1]21'!D55</f>
        <v>30</v>
      </c>
      <c r="E53" s="16">
        <f>'[1]21'!E55</f>
        <v>0</v>
      </c>
      <c r="F53" s="15">
        <f t="shared" si="6"/>
        <v>300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270</v>
      </c>
      <c r="C54" s="16">
        <f>'[1]21'!C56</f>
        <v>0</v>
      </c>
      <c r="D54" s="16">
        <f>'[1]21'!D56</f>
        <v>30</v>
      </c>
      <c r="E54" s="16">
        <f>'[1]21'!E56</f>
        <v>0</v>
      </c>
      <c r="F54" s="15">
        <f t="shared" si="6"/>
        <v>300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270</v>
      </c>
      <c r="C55" s="16">
        <f>'[1]21'!C57</f>
        <v>0</v>
      </c>
      <c r="D55" s="16">
        <f>'[1]21'!D57</f>
        <v>30</v>
      </c>
      <c r="E55" s="16">
        <f>'[1]21'!E57</f>
        <v>0</v>
      </c>
      <c r="F55" s="15">
        <f t="shared" si="6"/>
        <v>300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270</v>
      </c>
      <c r="C56" s="16">
        <f>'[1]21'!C58</f>
        <v>0</v>
      </c>
      <c r="D56" s="16">
        <f>'[1]21'!D58</f>
        <v>30</v>
      </c>
      <c r="E56" s="16">
        <f>'[1]21'!E58</f>
        <v>0</v>
      </c>
      <c r="F56" s="15">
        <f t="shared" si="6"/>
        <v>300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270</v>
      </c>
      <c r="C57" s="16">
        <f>'[1]21'!C59</f>
        <v>0</v>
      </c>
      <c r="D57" s="16">
        <f>'[1]21'!D59</f>
        <v>30</v>
      </c>
      <c r="E57" s="16">
        <f>'[1]21'!E59</f>
        <v>0</v>
      </c>
      <c r="F57" s="15">
        <f t="shared" si="6"/>
        <v>300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270</v>
      </c>
      <c r="C58" s="16">
        <f>'[1]21'!C60</f>
        <v>0</v>
      </c>
      <c r="D58" s="16">
        <f>'[1]21'!D60</f>
        <v>30</v>
      </c>
      <c r="E58" s="16">
        <f>'[1]21'!E60</f>
        <v>0</v>
      </c>
      <c r="F58" s="15">
        <f t="shared" si="6"/>
        <v>300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270</v>
      </c>
      <c r="C59" s="16">
        <f>'[1]21'!C61</f>
        <v>0</v>
      </c>
      <c r="D59" s="16">
        <f>'[1]21'!D61</f>
        <v>30</v>
      </c>
      <c r="E59" s="16">
        <f>'[1]21'!E61</f>
        <v>0</v>
      </c>
      <c r="F59" s="15">
        <f t="shared" si="6"/>
        <v>300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270</v>
      </c>
      <c r="C60" s="16">
        <f>'[1]21'!C62</f>
        <v>0</v>
      </c>
      <c r="D60" s="16">
        <f>'[1]21'!D62</f>
        <v>30</v>
      </c>
      <c r="E60" s="16">
        <f>'[1]21'!E62</f>
        <v>0</v>
      </c>
      <c r="F60" s="15">
        <f t="shared" si="6"/>
        <v>300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270</v>
      </c>
      <c r="C61" s="16">
        <f>'[1]21'!C63</f>
        <v>0</v>
      </c>
      <c r="D61" s="16">
        <f>'[1]21'!D63</f>
        <v>30</v>
      </c>
      <c r="E61" s="16">
        <f>'[1]21'!E63</f>
        <v>0</v>
      </c>
      <c r="F61" s="15">
        <f t="shared" si="6"/>
        <v>300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270</v>
      </c>
      <c r="C62" s="16">
        <f>'[1]21'!C64</f>
        <v>0</v>
      </c>
      <c r="D62" s="16">
        <f>'[1]21'!D64</f>
        <v>30</v>
      </c>
      <c r="E62" s="16">
        <f>'[1]21'!E64</f>
        <v>0</v>
      </c>
      <c r="F62" s="15">
        <f t="shared" si="6"/>
        <v>300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270</v>
      </c>
      <c r="C63" s="16">
        <f>'[1]21'!C65</f>
        <v>0</v>
      </c>
      <c r="D63" s="16">
        <f>'[1]21'!D65</f>
        <v>30</v>
      </c>
      <c r="E63" s="16">
        <f>'[1]21'!E65</f>
        <v>0</v>
      </c>
      <c r="F63" s="15">
        <f t="shared" si="6"/>
        <v>300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270</v>
      </c>
      <c r="C64" s="16">
        <f>'[1]21'!C66</f>
        <v>0</v>
      </c>
      <c r="D64" s="16">
        <f>'[1]21'!D66</f>
        <v>30</v>
      </c>
      <c r="E64" s="16">
        <f>'[1]21'!E66</f>
        <v>0</v>
      </c>
      <c r="F64" s="15">
        <f t="shared" si="6"/>
        <v>300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270</v>
      </c>
      <c r="C65" s="16">
        <f>'[1]21'!C67</f>
        <v>0</v>
      </c>
      <c r="D65" s="16">
        <f>'[1]21'!D67</f>
        <v>30</v>
      </c>
      <c r="E65" s="16">
        <f>'[1]21'!E67</f>
        <v>0</v>
      </c>
      <c r="F65" s="15">
        <f t="shared" si="6"/>
        <v>300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270</v>
      </c>
      <c r="C66" s="16">
        <f>'[1]21'!C68</f>
        <v>0</v>
      </c>
      <c r="D66" s="16">
        <f>'[1]21'!D68</f>
        <v>30</v>
      </c>
      <c r="E66" s="16">
        <f>'[1]21'!E68</f>
        <v>0</v>
      </c>
      <c r="F66" s="15">
        <f t="shared" si="6"/>
        <v>300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270</v>
      </c>
      <c r="C67" s="16">
        <f>'[1]21'!C69</f>
        <v>0</v>
      </c>
      <c r="D67" s="16">
        <f>'[1]21'!D69</f>
        <v>30</v>
      </c>
      <c r="E67" s="16">
        <f>'[1]21'!E69</f>
        <v>0</v>
      </c>
      <c r="F67" s="15">
        <f t="shared" si="6"/>
        <v>300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270</v>
      </c>
      <c r="C68" s="16">
        <f>'[1]21'!C70</f>
        <v>0</v>
      </c>
      <c r="D68" s="16">
        <f>'[1]21'!D70</f>
        <v>30</v>
      </c>
      <c r="E68" s="16">
        <f>'[1]21'!E70</f>
        <v>0</v>
      </c>
      <c r="F68" s="15">
        <f t="shared" si="6"/>
        <v>300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270</v>
      </c>
      <c r="C69" s="16">
        <f>'[1]21'!C71</f>
        <v>0</v>
      </c>
      <c r="D69" s="16">
        <f>'[1]21'!D71</f>
        <v>30</v>
      </c>
      <c r="E69" s="16">
        <f>'[1]21'!E71</f>
        <v>0</v>
      </c>
      <c r="F69" s="15">
        <f t="shared" ref="F69:F98" si="17">SUM(B69:E69)</f>
        <v>300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270</v>
      </c>
      <c r="C70" s="16">
        <f>'[1]21'!C72</f>
        <v>0</v>
      </c>
      <c r="D70" s="16">
        <f>'[1]21'!D72</f>
        <v>30</v>
      </c>
      <c r="E70" s="16">
        <f>'[1]21'!E72</f>
        <v>0</v>
      </c>
      <c r="F70" s="15">
        <f t="shared" si="17"/>
        <v>300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270</v>
      </c>
      <c r="C71" s="16">
        <f>'[1]21'!C73</f>
        <v>0</v>
      </c>
      <c r="D71" s="16">
        <f>'[1]21'!D73</f>
        <v>30</v>
      </c>
      <c r="E71" s="16">
        <f>'[1]21'!E73</f>
        <v>0</v>
      </c>
      <c r="F71" s="15">
        <f t="shared" si="17"/>
        <v>300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270</v>
      </c>
      <c r="C72" s="16">
        <f>'[1]21'!C74</f>
        <v>0</v>
      </c>
      <c r="D72" s="16">
        <f>'[1]21'!D74</f>
        <v>30</v>
      </c>
      <c r="E72" s="16">
        <f>'[1]21'!E74</f>
        <v>0</v>
      </c>
      <c r="F72" s="15">
        <f t="shared" si="17"/>
        <v>300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270</v>
      </c>
      <c r="C73" s="16">
        <f>'[1]21'!C75</f>
        <v>0</v>
      </c>
      <c r="D73" s="16">
        <f>'[1]21'!D75</f>
        <v>30</v>
      </c>
      <c r="E73" s="16">
        <f>'[1]21'!E75</f>
        <v>0</v>
      </c>
      <c r="F73" s="15">
        <f t="shared" si="17"/>
        <v>300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270</v>
      </c>
      <c r="C74" s="16">
        <f>'[1]21'!C76</f>
        <v>0</v>
      </c>
      <c r="D74" s="16">
        <f>'[1]21'!D76</f>
        <v>30</v>
      </c>
      <c r="E74" s="16">
        <f>'[1]21'!E76</f>
        <v>0</v>
      </c>
      <c r="F74" s="15">
        <f t="shared" si="17"/>
        <v>300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270</v>
      </c>
      <c r="C75" s="16">
        <f>'[1]21'!C77</f>
        <v>0</v>
      </c>
      <c r="D75" s="16">
        <f>'[1]21'!D77</f>
        <v>30</v>
      </c>
      <c r="E75" s="16">
        <f>'[1]21'!E77</f>
        <v>0</v>
      </c>
      <c r="F75" s="15">
        <f t="shared" si="17"/>
        <v>300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270</v>
      </c>
      <c r="C76" s="16">
        <f>'[1]21'!C78</f>
        <v>0</v>
      </c>
      <c r="D76" s="16">
        <f>'[1]21'!D78</f>
        <v>30</v>
      </c>
      <c r="E76" s="16">
        <f>'[1]21'!E78</f>
        <v>0</v>
      </c>
      <c r="F76" s="15">
        <f t="shared" si="17"/>
        <v>300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270</v>
      </c>
      <c r="C77" s="16">
        <f>'[1]21'!C79</f>
        <v>0</v>
      </c>
      <c r="D77" s="16">
        <f>'[1]21'!D79</f>
        <v>30</v>
      </c>
      <c r="E77" s="16">
        <f>'[1]21'!E79</f>
        <v>0</v>
      </c>
      <c r="F77" s="15">
        <f t="shared" si="17"/>
        <v>300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270</v>
      </c>
      <c r="C78" s="16">
        <f>'[1]21'!C80</f>
        <v>0</v>
      </c>
      <c r="D78" s="16">
        <f>'[1]21'!D80</f>
        <v>30</v>
      </c>
      <c r="E78" s="16">
        <f>'[1]21'!E80</f>
        <v>0</v>
      </c>
      <c r="F78" s="15">
        <f t="shared" si="17"/>
        <v>300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270</v>
      </c>
      <c r="C79" s="16">
        <f>'[1]21'!C81</f>
        <v>0</v>
      </c>
      <c r="D79" s="16">
        <f>'[1]21'!D81</f>
        <v>30</v>
      </c>
      <c r="E79" s="16">
        <f>'[1]21'!E81</f>
        <v>0</v>
      </c>
      <c r="F79" s="15">
        <f t="shared" si="17"/>
        <v>300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270</v>
      </c>
      <c r="C80" s="16">
        <f>'[1]21'!C82</f>
        <v>0</v>
      </c>
      <c r="D80" s="16">
        <f>'[1]21'!D82</f>
        <v>30</v>
      </c>
      <c r="E80" s="16">
        <f>'[1]21'!E82</f>
        <v>0</v>
      </c>
      <c r="F80" s="15">
        <f t="shared" si="17"/>
        <v>300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270</v>
      </c>
      <c r="C81" s="16">
        <f>'[1]21'!C83</f>
        <v>0</v>
      </c>
      <c r="D81" s="16">
        <f>'[1]21'!D83</f>
        <v>30</v>
      </c>
      <c r="E81" s="16">
        <f>'[1]21'!E83</f>
        <v>0</v>
      </c>
      <c r="F81" s="15">
        <f t="shared" si="17"/>
        <v>300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270</v>
      </c>
      <c r="C82" s="16">
        <f>'[1]21'!C84</f>
        <v>0</v>
      </c>
      <c r="D82" s="16">
        <f>'[1]21'!D84</f>
        <v>30</v>
      </c>
      <c r="E82" s="16">
        <f>'[1]21'!E84</f>
        <v>0</v>
      </c>
      <c r="F82" s="15">
        <f t="shared" si="17"/>
        <v>300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270</v>
      </c>
      <c r="C83" s="16">
        <f>'[1]21'!C85</f>
        <v>0</v>
      </c>
      <c r="D83" s="16">
        <f>'[1]21'!D85</f>
        <v>30</v>
      </c>
      <c r="E83" s="16">
        <f>'[1]21'!E85</f>
        <v>0</v>
      </c>
      <c r="F83" s="15">
        <f t="shared" si="17"/>
        <v>300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270</v>
      </c>
      <c r="C84" s="16">
        <f>'[1]21'!C86</f>
        <v>0</v>
      </c>
      <c r="D84" s="16">
        <f>'[1]21'!D86</f>
        <v>30</v>
      </c>
      <c r="E84" s="16">
        <f>'[1]21'!E86</f>
        <v>0</v>
      </c>
      <c r="F84" s="15">
        <f t="shared" si="17"/>
        <v>300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270</v>
      </c>
      <c r="C85" s="16">
        <f>'[1]21'!C87</f>
        <v>0</v>
      </c>
      <c r="D85" s="16">
        <f>'[1]21'!D87</f>
        <v>30</v>
      </c>
      <c r="E85" s="16">
        <f>'[1]21'!E87</f>
        <v>0</v>
      </c>
      <c r="F85" s="15">
        <f t="shared" si="17"/>
        <v>300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270</v>
      </c>
      <c r="C86" s="16">
        <f>'[1]21'!C88</f>
        <v>0</v>
      </c>
      <c r="D86" s="16">
        <f>'[1]21'!D88</f>
        <v>30</v>
      </c>
      <c r="E86" s="16">
        <f>'[1]21'!E88</f>
        <v>0</v>
      </c>
      <c r="F86" s="15">
        <f t="shared" si="17"/>
        <v>300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270</v>
      </c>
      <c r="C87" s="16">
        <f>'[1]21'!C89</f>
        <v>0</v>
      </c>
      <c r="D87" s="16">
        <f>'[1]21'!D89</f>
        <v>30</v>
      </c>
      <c r="E87" s="16">
        <f>'[1]21'!E89</f>
        <v>0</v>
      </c>
      <c r="F87" s="15">
        <f t="shared" si="17"/>
        <v>300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270</v>
      </c>
      <c r="C88" s="16">
        <f>'[1]21'!C90</f>
        <v>0</v>
      </c>
      <c r="D88" s="16">
        <f>'[1]21'!D90</f>
        <v>30</v>
      </c>
      <c r="E88" s="16">
        <f>'[1]21'!E90</f>
        <v>0</v>
      </c>
      <c r="F88" s="15">
        <f t="shared" si="17"/>
        <v>300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270</v>
      </c>
      <c r="C89" s="16">
        <f>'[1]21'!C91</f>
        <v>0</v>
      </c>
      <c r="D89" s="16">
        <f>'[1]21'!D91</f>
        <v>30</v>
      </c>
      <c r="E89" s="16">
        <f>'[1]21'!E91</f>
        <v>0</v>
      </c>
      <c r="F89" s="15">
        <f t="shared" si="17"/>
        <v>300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270</v>
      </c>
      <c r="C90" s="16">
        <f>'[1]21'!C92</f>
        <v>0</v>
      </c>
      <c r="D90" s="16">
        <f>'[1]21'!D92</f>
        <v>30</v>
      </c>
      <c r="E90" s="16">
        <f>'[1]21'!E92</f>
        <v>0</v>
      </c>
      <c r="F90" s="15">
        <f t="shared" si="17"/>
        <v>300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270</v>
      </c>
      <c r="C91" s="16">
        <f>'[1]21'!C93</f>
        <v>0</v>
      </c>
      <c r="D91" s="16">
        <f>'[1]21'!D93</f>
        <v>30</v>
      </c>
      <c r="E91" s="16">
        <f>'[1]21'!E93</f>
        <v>0</v>
      </c>
      <c r="F91" s="15">
        <f t="shared" si="17"/>
        <v>300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270</v>
      </c>
      <c r="C92" s="16">
        <f>'[1]21'!C94</f>
        <v>0</v>
      </c>
      <c r="D92" s="16">
        <f>'[1]21'!D94</f>
        <v>30</v>
      </c>
      <c r="E92" s="16">
        <f>'[1]21'!E94</f>
        <v>0</v>
      </c>
      <c r="F92" s="15">
        <f t="shared" si="17"/>
        <v>300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270</v>
      </c>
      <c r="C93" s="16">
        <f>'[1]21'!C95</f>
        <v>0</v>
      </c>
      <c r="D93" s="16">
        <f>'[1]21'!D95</f>
        <v>30</v>
      </c>
      <c r="E93" s="16">
        <f>'[1]21'!E95</f>
        <v>0</v>
      </c>
      <c r="F93" s="15">
        <f t="shared" si="17"/>
        <v>300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270</v>
      </c>
      <c r="C94" s="16">
        <f>'[1]21'!C96</f>
        <v>0</v>
      </c>
      <c r="D94" s="16">
        <f>'[1]21'!D96</f>
        <v>30</v>
      </c>
      <c r="E94" s="16">
        <f>'[1]21'!E96</f>
        <v>0</v>
      </c>
      <c r="F94" s="15">
        <f t="shared" si="17"/>
        <v>300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270</v>
      </c>
      <c r="C95" s="16">
        <f>'[1]21'!C97</f>
        <v>0</v>
      </c>
      <c r="D95" s="16">
        <f>'[1]21'!D97</f>
        <v>30</v>
      </c>
      <c r="E95" s="16">
        <f>'[1]21'!E97</f>
        <v>0</v>
      </c>
      <c r="F95" s="15">
        <f t="shared" si="17"/>
        <v>300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270</v>
      </c>
      <c r="C96" s="16">
        <f>'[1]21'!C98</f>
        <v>0</v>
      </c>
      <c r="D96" s="16">
        <f>'[1]21'!D98</f>
        <v>30</v>
      </c>
      <c r="E96" s="16">
        <f>'[1]21'!E98</f>
        <v>0</v>
      </c>
      <c r="F96" s="15">
        <f t="shared" si="17"/>
        <v>300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270</v>
      </c>
      <c r="C97" s="16">
        <f>'[1]21'!C99</f>
        <v>0</v>
      </c>
      <c r="D97" s="16">
        <f>'[1]21'!D99</f>
        <v>30</v>
      </c>
      <c r="E97" s="16">
        <f>'[1]21'!E99</f>
        <v>0</v>
      </c>
      <c r="F97" s="15">
        <f t="shared" si="17"/>
        <v>300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270</v>
      </c>
      <c r="C98" s="16">
        <f>'[1]21'!C100</f>
        <v>0</v>
      </c>
      <c r="D98" s="16">
        <f>'[1]21'!D100</f>
        <v>30</v>
      </c>
      <c r="E98" s="16">
        <f>'[1]21'!E100</f>
        <v>0</v>
      </c>
      <c r="F98" s="15">
        <f t="shared" si="17"/>
        <v>300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'[2]21'!B5</f>
        <v>40</v>
      </c>
      <c r="C3" s="200">
        <f>'[2]21'!C5</f>
        <v>50</v>
      </c>
      <c r="D3" s="200">
        <f>'[2]21'!D5</f>
        <v>0</v>
      </c>
      <c r="E3" s="200">
        <f>'[2]21'!E5</f>
        <v>0</v>
      </c>
      <c r="F3" s="15">
        <f>SUM(B3:E3)</f>
        <v>90</v>
      </c>
      <c r="G3" s="199">
        <f>'[2]21'!H5</f>
        <v>0</v>
      </c>
      <c r="H3" s="200">
        <f>'[2]21'!I5</f>
        <v>0</v>
      </c>
      <c r="I3" s="200">
        <f>'[2]21'!J5</f>
        <v>0</v>
      </c>
      <c r="J3" s="200">
        <f>'[2]21'!K5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'[2]21'!B6</f>
        <v>40</v>
      </c>
      <c r="C4" s="200">
        <f>'[2]21'!C6</f>
        <v>50</v>
      </c>
      <c r="D4" s="200">
        <f>'[2]21'!D6</f>
        <v>0</v>
      </c>
      <c r="E4" s="200">
        <f>'[2]21'!E6</f>
        <v>0</v>
      </c>
      <c r="F4" s="15">
        <f>SUM(B4:E4)</f>
        <v>90</v>
      </c>
      <c r="G4" s="199">
        <f>'[2]21'!H6</f>
        <v>0</v>
      </c>
      <c r="H4" s="200">
        <f>'[2]21'!I6</f>
        <v>0</v>
      </c>
      <c r="I4" s="200">
        <f>'[2]21'!J6</f>
        <v>0</v>
      </c>
      <c r="J4" s="200">
        <f>'[2]21'!K6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'[2]21'!B7</f>
        <v>40</v>
      </c>
      <c r="C5" s="200">
        <f>'[2]21'!C7</f>
        <v>50</v>
      </c>
      <c r="D5" s="200">
        <f>'[2]21'!D7</f>
        <v>0</v>
      </c>
      <c r="E5" s="200">
        <f>'[2]21'!E7</f>
        <v>0</v>
      </c>
      <c r="F5" s="15">
        <f t="shared" ref="F5:F68" si="6">SUM(B5:E5)</f>
        <v>90</v>
      </c>
      <c r="G5" s="199">
        <f>'[2]21'!H7</f>
        <v>0</v>
      </c>
      <c r="H5" s="200">
        <f>'[2]21'!I7</f>
        <v>0</v>
      </c>
      <c r="I5" s="200">
        <f>'[2]21'!J7</f>
        <v>0</v>
      </c>
      <c r="J5" s="200">
        <f>'[2]21'!K7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'[2]21'!B8</f>
        <v>40</v>
      </c>
      <c r="C6" s="200">
        <f>'[2]21'!C8</f>
        <v>50</v>
      </c>
      <c r="D6" s="200">
        <f>'[2]21'!D8</f>
        <v>0</v>
      </c>
      <c r="E6" s="200">
        <f>'[2]21'!E8</f>
        <v>0</v>
      </c>
      <c r="F6" s="15">
        <f t="shared" si="6"/>
        <v>90</v>
      </c>
      <c r="G6" s="199">
        <f>'[2]21'!H8</f>
        <v>0</v>
      </c>
      <c r="H6" s="200">
        <f>'[2]21'!I8</f>
        <v>0</v>
      </c>
      <c r="I6" s="200">
        <f>'[2]21'!J8</f>
        <v>0</v>
      </c>
      <c r="J6" s="200">
        <f>'[2]21'!K8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'[2]21'!B9</f>
        <v>40</v>
      </c>
      <c r="C7" s="200">
        <f>'[2]21'!C9</f>
        <v>50</v>
      </c>
      <c r="D7" s="200">
        <f>'[2]21'!D9</f>
        <v>0</v>
      </c>
      <c r="E7" s="200">
        <f>'[2]21'!E9</f>
        <v>0</v>
      </c>
      <c r="F7" s="15">
        <f t="shared" si="6"/>
        <v>90</v>
      </c>
      <c r="G7" s="199">
        <f>'[2]21'!H9</f>
        <v>0</v>
      </c>
      <c r="H7" s="200">
        <f>'[2]21'!I9</f>
        <v>0</v>
      </c>
      <c r="I7" s="200">
        <f>'[2]21'!J9</f>
        <v>0</v>
      </c>
      <c r="J7" s="200">
        <f>'[2]21'!K9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'[2]21'!B10</f>
        <v>40</v>
      </c>
      <c r="C8" s="200">
        <f>'[2]21'!C10</f>
        <v>50</v>
      </c>
      <c r="D8" s="200">
        <f>'[2]21'!D10</f>
        <v>0</v>
      </c>
      <c r="E8" s="200">
        <f>'[2]21'!E10</f>
        <v>0</v>
      </c>
      <c r="F8" s="15">
        <f t="shared" si="6"/>
        <v>90</v>
      </c>
      <c r="G8" s="199">
        <f>'[2]21'!H10</f>
        <v>0</v>
      </c>
      <c r="H8" s="200">
        <f>'[2]21'!I10</f>
        <v>0</v>
      </c>
      <c r="I8" s="200">
        <f>'[2]21'!J10</f>
        <v>0</v>
      </c>
      <c r="J8" s="200">
        <f>'[2]21'!K10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'[2]21'!B11</f>
        <v>40</v>
      </c>
      <c r="C9" s="200">
        <f>'[2]21'!C11</f>
        <v>50</v>
      </c>
      <c r="D9" s="200">
        <f>'[2]21'!D11</f>
        <v>0</v>
      </c>
      <c r="E9" s="200">
        <f>'[2]21'!E11</f>
        <v>0</v>
      </c>
      <c r="F9" s="15">
        <f t="shared" si="6"/>
        <v>90</v>
      </c>
      <c r="G9" s="199">
        <f>'[2]21'!H11</f>
        <v>0</v>
      </c>
      <c r="H9" s="200">
        <f>'[2]21'!I11</f>
        <v>0</v>
      </c>
      <c r="I9" s="200">
        <f>'[2]21'!J11</f>
        <v>0</v>
      </c>
      <c r="J9" s="200">
        <f>'[2]21'!K11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'[2]21'!B12</f>
        <v>40</v>
      </c>
      <c r="C10" s="200">
        <f>'[2]21'!C12</f>
        <v>50</v>
      </c>
      <c r="D10" s="200">
        <f>'[2]21'!D12</f>
        <v>0</v>
      </c>
      <c r="E10" s="200">
        <f>'[2]21'!E12</f>
        <v>0</v>
      </c>
      <c r="F10" s="15">
        <f t="shared" si="6"/>
        <v>90</v>
      </c>
      <c r="G10" s="199">
        <f>'[2]21'!H12</f>
        <v>0</v>
      </c>
      <c r="H10" s="200">
        <f>'[2]21'!I12</f>
        <v>0</v>
      </c>
      <c r="I10" s="200">
        <f>'[2]21'!J12</f>
        <v>0</v>
      </c>
      <c r="J10" s="200">
        <f>'[2]21'!K12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'[2]21'!B13</f>
        <v>40</v>
      </c>
      <c r="C11" s="200">
        <f>'[2]21'!C13</f>
        <v>50</v>
      </c>
      <c r="D11" s="200">
        <f>'[2]21'!D13</f>
        <v>0</v>
      </c>
      <c r="E11" s="200">
        <f>'[2]21'!E13</f>
        <v>0</v>
      </c>
      <c r="F11" s="15">
        <f t="shared" si="6"/>
        <v>90</v>
      </c>
      <c r="G11" s="199">
        <f>'[2]21'!H13</f>
        <v>0</v>
      </c>
      <c r="H11" s="200">
        <f>'[2]21'!I13</f>
        <v>0</v>
      </c>
      <c r="I11" s="200">
        <f>'[2]21'!J13</f>
        <v>0</v>
      </c>
      <c r="J11" s="200">
        <f>'[2]21'!K13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'[2]21'!B14</f>
        <v>40</v>
      </c>
      <c r="C12" s="200">
        <f>'[2]21'!C14</f>
        <v>50</v>
      </c>
      <c r="D12" s="200">
        <f>'[2]21'!D14</f>
        <v>0</v>
      </c>
      <c r="E12" s="200">
        <f>'[2]21'!E14</f>
        <v>0</v>
      </c>
      <c r="F12" s="15">
        <f t="shared" si="6"/>
        <v>90</v>
      </c>
      <c r="G12" s="199">
        <f>'[2]21'!H14</f>
        <v>0</v>
      </c>
      <c r="H12" s="200">
        <f>'[2]21'!I14</f>
        <v>0</v>
      </c>
      <c r="I12" s="200">
        <f>'[2]21'!J14</f>
        <v>0</v>
      </c>
      <c r="J12" s="200">
        <f>'[2]21'!K14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'[2]21'!B15</f>
        <v>40</v>
      </c>
      <c r="C13" s="200">
        <f>'[2]21'!C15</f>
        <v>50</v>
      </c>
      <c r="D13" s="200">
        <f>'[2]21'!D15</f>
        <v>0</v>
      </c>
      <c r="E13" s="200">
        <f>'[2]21'!E15</f>
        <v>0</v>
      </c>
      <c r="F13" s="15">
        <f t="shared" si="6"/>
        <v>90</v>
      </c>
      <c r="G13" s="199">
        <f>'[2]21'!H15</f>
        <v>0</v>
      </c>
      <c r="H13" s="200">
        <f>'[2]21'!I15</f>
        <v>0</v>
      </c>
      <c r="I13" s="200">
        <f>'[2]21'!J15</f>
        <v>0</v>
      </c>
      <c r="J13" s="200">
        <f>'[2]21'!K15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'[2]21'!B16</f>
        <v>40</v>
      </c>
      <c r="C14" s="200">
        <f>'[2]21'!C16</f>
        <v>50</v>
      </c>
      <c r="D14" s="200">
        <f>'[2]21'!D16</f>
        <v>0</v>
      </c>
      <c r="E14" s="200">
        <f>'[2]21'!E16</f>
        <v>0</v>
      </c>
      <c r="F14" s="15">
        <f t="shared" si="6"/>
        <v>90</v>
      </c>
      <c r="G14" s="199">
        <f>'[2]21'!H16</f>
        <v>0</v>
      </c>
      <c r="H14" s="200">
        <f>'[2]21'!I16</f>
        <v>0</v>
      </c>
      <c r="I14" s="200">
        <f>'[2]21'!J16</f>
        <v>0</v>
      </c>
      <c r="J14" s="200">
        <f>'[2]21'!K16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'[2]21'!B17</f>
        <v>40</v>
      </c>
      <c r="C15" s="200">
        <f>'[2]21'!C17</f>
        <v>50</v>
      </c>
      <c r="D15" s="200">
        <f>'[2]21'!D17</f>
        <v>0</v>
      </c>
      <c r="E15" s="200">
        <f>'[2]21'!E17</f>
        <v>0</v>
      </c>
      <c r="F15" s="15">
        <f t="shared" si="6"/>
        <v>90</v>
      </c>
      <c r="G15" s="199">
        <f>'[2]21'!H17</f>
        <v>0</v>
      </c>
      <c r="H15" s="200">
        <f>'[2]21'!I17</f>
        <v>0</v>
      </c>
      <c r="I15" s="200">
        <f>'[2]21'!J17</f>
        <v>0</v>
      </c>
      <c r="J15" s="200">
        <f>'[2]21'!K17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'[2]21'!B18</f>
        <v>40</v>
      </c>
      <c r="C16" s="200">
        <f>'[2]21'!C18</f>
        <v>50</v>
      </c>
      <c r="D16" s="200">
        <f>'[2]21'!D18</f>
        <v>0</v>
      </c>
      <c r="E16" s="200">
        <f>'[2]21'!E18</f>
        <v>0</v>
      </c>
      <c r="F16" s="15">
        <f t="shared" si="6"/>
        <v>90</v>
      </c>
      <c r="G16" s="199">
        <f>'[2]21'!H18</f>
        <v>0</v>
      </c>
      <c r="H16" s="200">
        <f>'[2]21'!I18</f>
        <v>0</v>
      </c>
      <c r="I16" s="200">
        <f>'[2]21'!J18</f>
        <v>0</v>
      </c>
      <c r="J16" s="200">
        <f>'[2]21'!K18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'[2]21'!B19</f>
        <v>40</v>
      </c>
      <c r="C17" s="200">
        <f>'[2]21'!C19</f>
        <v>50</v>
      </c>
      <c r="D17" s="200">
        <f>'[2]21'!D19</f>
        <v>0</v>
      </c>
      <c r="E17" s="200">
        <f>'[2]21'!E19</f>
        <v>0</v>
      </c>
      <c r="F17" s="15">
        <f t="shared" si="6"/>
        <v>90</v>
      </c>
      <c r="G17" s="199">
        <f>'[2]21'!H19</f>
        <v>0</v>
      </c>
      <c r="H17" s="200">
        <f>'[2]21'!I19</f>
        <v>0</v>
      </c>
      <c r="I17" s="200">
        <f>'[2]21'!J19</f>
        <v>0</v>
      </c>
      <c r="J17" s="200">
        <f>'[2]21'!K19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'[2]21'!B20</f>
        <v>40</v>
      </c>
      <c r="C18" s="200">
        <f>'[2]21'!C20</f>
        <v>50</v>
      </c>
      <c r="D18" s="200">
        <f>'[2]21'!D20</f>
        <v>0</v>
      </c>
      <c r="E18" s="200">
        <f>'[2]21'!E20</f>
        <v>0</v>
      </c>
      <c r="F18" s="15">
        <f t="shared" si="6"/>
        <v>90</v>
      </c>
      <c r="G18" s="199">
        <f>'[2]21'!H20</f>
        <v>0</v>
      </c>
      <c r="H18" s="200">
        <f>'[2]21'!I20</f>
        <v>0</v>
      </c>
      <c r="I18" s="200">
        <f>'[2]21'!J20</f>
        <v>0</v>
      </c>
      <c r="J18" s="200">
        <f>'[2]21'!K20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'[2]21'!B21</f>
        <v>40</v>
      </c>
      <c r="C19" s="200">
        <f>'[2]21'!C21</f>
        <v>50</v>
      </c>
      <c r="D19" s="200">
        <f>'[2]21'!D21</f>
        <v>0</v>
      </c>
      <c r="E19" s="200">
        <f>'[2]21'!E21</f>
        <v>0</v>
      </c>
      <c r="F19" s="15">
        <f t="shared" si="6"/>
        <v>90</v>
      </c>
      <c r="G19" s="199">
        <f>'[2]21'!H21</f>
        <v>0</v>
      </c>
      <c r="H19" s="200">
        <f>'[2]21'!I21</f>
        <v>0</v>
      </c>
      <c r="I19" s="200">
        <f>'[2]21'!J21</f>
        <v>0</v>
      </c>
      <c r="J19" s="200">
        <f>'[2]21'!K21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'[2]21'!B22</f>
        <v>40</v>
      </c>
      <c r="C20" s="200">
        <f>'[2]21'!C22</f>
        <v>50</v>
      </c>
      <c r="D20" s="200">
        <f>'[2]21'!D22</f>
        <v>0</v>
      </c>
      <c r="E20" s="200">
        <f>'[2]21'!E22</f>
        <v>0</v>
      </c>
      <c r="F20" s="15">
        <f t="shared" si="6"/>
        <v>90</v>
      </c>
      <c r="G20" s="199">
        <f>'[2]21'!H22</f>
        <v>0</v>
      </c>
      <c r="H20" s="200">
        <f>'[2]21'!I22</f>
        <v>0</v>
      </c>
      <c r="I20" s="200">
        <f>'[2]21'!J22</f>
        <v>0</v>
      </c>
      <c r="J20" s="200">
        <f>'[2]21'!K22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'[2]21'!B23</f>
        <v>40</v>
      </c>
      <c r="C21" s="200">
        <f>'[2]21'!C23</f>
        <v>50</v>
      </c>
      <c r="D21" s="200">
        <f>'[2]21'!D23</f>
        <v>0</v>
      </c>
      <c r="E21" s="200">
        <f>'[2]21'!E23</f>
        <v>0</v>
      </c>
      <c r="F21" s="15">
        <f t="shared" si="6"/>
        <v>90</v>
      </c>
      <c r="G21" s="199">
        <f>'[2]21'!H23</f>
        <v>0</v>
      </c>
      <c r="H21" s="200">
        <f>'[2]21'!I23</f>
        <v>0</v>
      </c>
      <c r="I21" s="200">
        <f>'[2]21'!J23</f>
        <v>0</v>
      </c>
      <c r="J21" s="200">
        <f>'[2]21'!K23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'[2]21'!B24</f>
        <v>40</v>
      </c>
      <c r="C22" s="200">
        <f>'[2]21'!C24</f>
        <v>50</v>
      </c>
      <c r="D22" s="200">
        <f>'[2]21'!D24</f>
        <v>0</v>
      </c>
      <c r="E22" s="200">
        <f>'[2]21'!E24</f>
        <v>0</v>
      </c>
      <c r="F22" s="15">
        <f t="shared" si="6"/>
        <v>90</v>
      </c>
      <c r="G22" s="199">
        <f>'[2]21'!H24</f>
        <v>0</v>
      </c>
      <c r="H22" s="200">
        <f>'[2]21'!I24</f>
        <v>0</v>
      </c>
      <c r="I22" s="200">
        <f>'[2]21'!J24</f>
        <v>0</v>
      </c>
      <c r="J22" s="200">
        <f>'[2]21'!K24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'[2]21'!B25</f>
        <v>40</v>
      </c>
      <c r="C23" s="200">
        <f>'[2]21'!C25</f>
        <v>50</v>
      </c>
      <c r="D23" s="200">
        <f>'[2]21'!D25</f>
        <v>0</v>
      </c>
      <c r="E23" s="200">
        <f>'[2]21'!E25</f>
        <v>0</v>
      </c>
      <c r="F23" s="15">
        <f t="shared" si="6"/>
        <v>90</v>
      </c>
      <c r="G23" s="199">
        <f>'[2]21'!H25</f>
        <v>0</v>
      </c>
      <c r="H23" s="200">
        <f>'[2]21'!I25</f>
        <v>0</v>
      </c>
      <c r="I23" s="200">
        <f>'[2]21'!J25</f>
        <v>0</v>
      </c>
      <c r="J23" s="200">
        <f>'[2]21'!K25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'[2]21'!B26</f>
        <v>40</v>
      </c>
      <c r="C24" s="200">
        <f>'[2]21'!C26</f>
        <v>50</v>
      </c>
      <c r="D24" s="200">
        <f>'[2]21'!D26</f>
        <v>0</v>
      </c>
      <c r="E24" s="200">
        <f>'[2]21'!E26</f>
        <v>0</v>
      </c>
      <c r="F24" s="15">
        <f t="shared" si="6"/>
        <v>90</v>
      </c>
      <c r="G24" s="199">
        <f>'[2]21'!H26</f>
        <v>0</v>
      </c>
      <c r="H24" s="200">
        <f>'[2]21'!I26</f>
        <v>0</v>
      </c>
      <c r="I24" s="200">
        <f>'[2]21'!J26</f>
        <v>0</v>
      </c>
      <c r="J24" s="200">
        <f>'[2]21'!K26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'[2]21'!B27</f>
        <v>40</v>
      </c>
      <c r="C25" s="200">
        <f>'[2]21'!C27</f>
        <v>50</v>
      </c>
      <c r="D25" s="200">
        <f>'[2]21'!D27</f>
        <v>0</v>
      </c>
      <c r="E25" s="200">
        <f>'[2]21'!E27</f>
        <v>0</v>
      </c>
      <c r="F25" s="15">
        <f t="shared" si="6"/>
        <v>90</v>
      </c>
      <c r="G25" s="199">
        <f>'[2]21'!H27</f>
        <v>0</v>
      </c>
      <c r="H25" s="200">
        <f>'[2]21'!I27</f>
        <v>0</v>
      </c>
      <c r="I25" s="200">
        <f>'[2]21'!J27</f>
        <v>0</v>
      </c>
      <c r="J25" s="200">
        <f>'[2]21'!K27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'[2]21'!B28</f>
        <v>40</v>
      </c>
      <c r="C26" s="200">
        <f>'[2]21'!C28</f>
        <v>50</v>
      </c>
      <c r="D26" s="200">
        <f>'[2]21'!D28</f>
        <v>0</v>
      </c>
      <c r="E26" s="200">
        <f>'[2]21'!E28</f>
        <v>0</v>
      </c>
      <c r="F26" s="15">
        <f t="shared" si="6"/>
        <v>90</v>
      </c>
      <c r="G26" s="199">
        <f>'[2]21'!H28</f>
        <v>0</v>
      </c>
      <c r="H26" s="200">
        <f>'[2]21'!I28</f>
        <v>0</v>
      </c>
      <c r="I26" s="200">
        <f>'[2]21'!J28</f>
        <v>0</v>
      </c>
      <c r="J26" s="200">
        <f>'[2]21'!K28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'[2]21'!B29</f>
        <v>40</v>
      </c>
      <c r="C27" s="200">
        <f>'[2]21'!C29</f>
        <v>50</v>
      </c>
      <c r="D27" s="200">
        <f>'[2]21'!D29</f>
        <v>0</v>
      </c>
      <c r="E27" s="200">
        <f>'[2]21'!E29</f>
        <v>0</v>
      </c>
      <c r="F27" s="15">
        <f t="shared" si="6"/>
        <v>90</v>
      </c>
      <c r="G27" s="199">
        <f>'[2]21'!H29</f>
        <v>0</v>
      </c>
      <c r="H27" s="200">
        <f>'[2]21'!I29</f>
        <v>0</v>
      </c>
      <c r="I27" s="200">
        <f>'[2]21'!J29</f>
        <v>0</v>
      </c>
      <c r="J27" s="200">
        <f>'[2]21'!K29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'[2]21'!B30</f>
        <v>40</v>
      </c>
      <c r="C28" s="200">
        <f>'[2]21'!C30</f>
        <v>50</v>
      </c>
      <c r="D28" s="200">
        <f>'[2]21'!D30</f>
        <v>0</v>
      </c>
      <c r="E28" s="200">
        <f>'[2]21'!E30</f>
        <v>0</v>
      </c>
      <c r="F28" s="15">
        <f t="shared" si="6"/>
        <v>90</v>
      </c>
      <c r="G28" s="199">
        <f>'[2]21'!H30</f>
        <v>0</v>
      </c>
      <c r="H28" s="200">
        <f>'[2]21'!I30</f>
        <v>0</v>
      </c>
      <c r="I28" s="200">
        <f>'[2]21'!J30</f>
        <v>0</v>
      </c>
      <c r="J28" s="200">
        <f>'[2]21'!K30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'[2]21'!B31</f>
        <v>40</v>
      </c>
      <c r="C29" s="200">
        <f>'[2]21'!C31</f>
        <v>50</v>
      </c>
      <c r="D29" s="200">
        <f>'[2]21'!D31</f>
        <v>0</v>
      </c>
      <c r="E29" s="200">
        <f>'[2]21'!E31</f>
        <v>0</v>
      </c>
      <c r="F29" s="15">
        <f t="shared" si="6"/>
        <v>90</v>
      </c>
      <c r="G29" s="199">
        <f>'[2]21'!H31</f>
        <v>0</v>
      </c>
      <c r="H29" s="200">
        <f>'[2]21'!I31</f>
        <v>0</v>
      </c>
      <c r="I29" s="200">
        <f>'[2]21'!J31</f>
        <v>0</v>
      </c>
      <c r="J29" s="200">
        <f>'[2]21'!K31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'[2]21'!B32</f>
        <v>40</v>
      </c>
      <c r="C30" s="200">
        <f>'[2]21'!C32</f>
        <v>50</v>
      </c>
      <c r="D30" s="200">
        <f>'[2]21'!D32</f>
        <v>0</v>
      </c>
      <c r="E30" s="200">
        <f>'[2]21'!E32</f>
        <v>0</v>
      </c>
      <c r="F30" s="15">
        <f t="shared" si="6"/>
        <v>90</v>
      </c>
      <c r="G30" s="199">
        <f>'[2]21'!H32</f>
        <v>0</v>
      </c>
      <c r="H30" s="200">
        <f>'[2]21'!I32</f>
        <v>0</v>
      </c>
      <c r="I30" s="200">
        <f>'[2]21'!J32</f>
        <v>0</v>
      </c>
      <c r="J30" s="200">
        <f>'[2]21'!K32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'[2]21'!B33</f>
        <v>40</v>
      </c>
      <c r="C31" s="200">
        <f>'[2]21'!C33</f>
        <v>50</v>
      </c>
      <c r="D31" s="200">
        <f>'[2]21'!D33</f>
        <v>0</v>
      </c>
      <c r="E31" s="200">
        <f>'[2]21'!E33</f>
        <v>0</v>
      </c>
      <c r="F31" s="15">
        <f t="shared" si="6"/>
        <v>90</v>
      </c>
      <c r="G31" s="199">
        <f>'[2]21'!H33</f>
        <v>0</v>
      </c>
      <c r="H31" s="200">
        <f>'[2]21'!I33</f>
        <v>0</v>
      </c>
      <c r="I31" s="200">
        <f>'[2]21'!J33</f>
        <v>0</v>
      </c>
      <c r="J31" s="200">
        <f>'[2]21'!K33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'[2]21'!B34</f>
        <v>40</v>
      </c>
      <c r="C32" s="200">
        <f>'[2]21'!C34</f>
        <v>50</v>
      </c>
      <c r="D32" s="200">
        <f>'[2]21'!D34</f>
        <v>0</v>
      </c>
      <c r="E32" s="200">
        <f>'[2]21'!E34</f>
        <v>0</v>
      </c>
      <c r="F32" s="15">
        <f t="shared" si="6"/>
        <v>90</v>
      </c>
      <c r="G32" s="199">
        <f>'[2]21'!H34</f>
        <v>0</v>
      </c>
      <c r="H32" s="200">
        <f>'[2]21'!I34</f>
        <v>0</v>
      </c>
      <c r="I32" s="200">
        <f>'[2]21'!J34</f>
        <v>0</v>
      </c>
      <c r="J32" s="200">
        <f>'[2]21'!K34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'[2]21'!B35</f>
        <v>40</v>
      </c>
      <c r="C33" s="200">
        <f>'[2]21'!C35</f>
        <v>50</v>
      </c>
      <c r="D33" s="200">
        <f>'[2]21'!D35</f>
        <v>0</v>
      </c>
      <c r="E33" s="200">
        <f>'[2]21'!E35</f>
        <v>0</v>
      </c>
      <c r="F33" s="15">
        <f t="shared" si="6"/>
        <v>90</v>
      </c>
      <c r="G33" s="199">
        <f>'[2]21'!H35</f>
        <v>0</v>
      </c>
      <c r="H33" s="200">
        <f>'[2]21'!I35</f>
        <v>0</v>
      </c>
      <c r="I33" s="200">
        <f>'[2]21'!J35</f>
        <v>0</v>
      </c>
      <c r="J33" s="200">
        <f>'[2]21'!K35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'[2]21'!B36</f>
        <v>40</v>
      </c>
      <c r="C34" s="200">
        <f>'[2]21'!C36</f>
        <v>50</v>
      </c>
      <c r="D34" s="200">
        <f>'[2]21'!D36</f>
        <v>0</v>
      </c>
      <c r="E34" s="200">
        <f>'[2]21'!E36</f>
        <v>0</v>
      </c>
      <c r="F34" s="15">
        <f t="shared" si="6"/>
        <v>90</v>
      </c>
      <c r="G34" s="199">
        <f>'[2]21'!H36</f>
        <v>0</v>
      </c>
      <c r="H34" s="200">
        <f>'[2]21'!I36</f>
        <v>0</v>
      </c>
      <c r="I34" s="200">
        <f>'[2]21'!J36</f>
        <v>0</v>
      </c>
      <c r="J34" s="200">
        <f>'[2]21'!K36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'[2]21'!B37</f>
        <v>40</v>
      </c>
      <c r="C35" s="200">
        <f>'[2]21'!C37</f>
        <v>50</v>
      </c>
      <c r="D35" s="200">
        <f>'[2]21'!D37</f>
        <v>0</v>
      </c>
      <c r="E35" s="200">
        <f>'[2]21'!E37</f>
        <v>0</v>
      </c>
      <c r="F35" s="15">
        <f t="shared" si="6"/>
        <v>90</v>
      </c>
      <c r="G35" s="199">
        <f>'[2]21'!H37</f>
        <v>0</v>
      </c>
      <c r="H35" s="200">
        <f>'[2]21'!I37</f>
        <v>0</v>
      </c>
      <c r="I35" s="200">
        <f>'[2]21'!J37</f>
        <v>0</v>
      </c>
      <c r="J35" s="200">
        <f>'[2]21'!K37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'[2]21'!B38</f>
        <v>40</v>
      </c>
      <c r="C36" s="200">
        <f>'[2]21'!C38</f>
        <v>50</v>
      </c>
      <c r="D36" s="200">
        <f>'[2]21'!D38</f>
        <v>0</v>
      </c>
      <c r="E36" s="200">
        <f>'[2]21'!E38</f>
        <v>0</v>
      </c>
      <c r="F36" s="15">
        <f t="shared" si="6"/>
        <v>90</v>
      </c>
      <c r="G36" s="199">
        <f>'[2]21'!H38</f>
        <v>0</v>
      </c>
      <c r="H36" s="200">
        <f>'[2]21'!I38</f>
        <v>0</v>
      </c>
      <c r="I36" s="200">
        <f>'[2]21'!J38</f>
        <v>0</v>
      </c>
      <c r="J36" s="200">
        <f>'[2]21'!K38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'[2]21'!B39</f>
        <v>40</v>
      </c>
      <c r="C37" s="200">
        <f>'[2]21'!C39</f>
        <v>50</v>
      </c>
      <c r="D37" s="200">
        <f>'[2]21'!D39</f>
        <v>0</v>
      </c>
      <c r="E37" s="200">
        <f>'[2]21'!E39</f>
        <v>0</v>
      </c>
      <c r="F37" s="15">
        <f t="shared" si="6"/>
        <v>90</v>
      </c>
      <c r="G37" s="199">
        <f>'[2]21'!H39</f>
        <v>0</v>
      </c>
      <c r="H37" s="200">
        <f>'[2]21'!I39</f>
        <v>0</v>
      </c>
      <c r="I37" s="200">
        <f>'[2]21'!J39</f>
        <v>0</v>
      </c>
      <c r="J37" s="200">
        <f>'[2]21'!K39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'[2]21'!B40</f>
        <v>40</v>
      </c>
      <c r="C38" s="200">
        <f>'[2]21'!C40</f>
        <v>50</v>
      </c>
      <c r="D38" s="200">
        <f>'[2]21'!D40</f>
        <v>0</v>
      </c>
      <c r="E38" s="200">
        <f>'[2]21'!E40</f>
        <v>0</v>
      </c>
      <c r="F38" s="15">
        <f t="shared" si="6"/>
        <v>90</v>
      </c>
      <c r="G38" s="199">
        <f>'[2]21'!H40</f>
        <v>0</v>
      </c>
      <c r="H38" s="200">
        <f>'[2]21'!I40</f>
        <v>0</v>
      </c>
      <c r="I38" s="200">
        <f>'[2]21'!J40</f>
        <v>0</v>
      </c>
      <c r="J38" s="200">
        <f>'[2]21'!K40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'[2]21'!B41</f>
        <v>40</v>
      </c>
      <c r="C39" s="200">
        <f>'[2]21'!C41</f>
        <v>50</v>
      </c>
      <c r="D39" s="200">
        <f>'[2]21'!D41</f>
        <v>0</v>
      </c>
      <c r="E39" s="200">
        <f>'[2]21'!E41</f>
        <v>0</v>
      </c>
      <c r="F39" s="15">
        <f t="shared" si="6"/>
        <v>90</v>
      </c>
      <c r="G39" s="199">
        <f>'[2]21'!H41</f>
        <v>0</v>
      </c>
      <c r="H39" s="200">
        <f>'[2]21'!I41</f>
        <v>0</v>
      </c>
      <c r="I39" s="200">
        <f>'[2]21'!J41</f>
        <v>0</v>
      </c>
      <c r="J39" s="200">
        <f>'[2]21'!K41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'[2]21'!B42</f>
        <v>40</v>
      </c>
      <c r="C40" s="200">
        <f>'[2]21'!C42</f>
        <v>50</v>
      </c>
      <c r="D40" s="200">
        <f>'[2]21'!D42</f>
        <v>0</v>
      </c>
      <c r="E40" s="200">
        <f>'[2]21'!E42</f>
        <v>0</v>
      </c>
      <c r="F40" s="15">
        <f t="shared" si="6"/>
        <v>90</v>
      </c>
      <c r="G40" s="199">
        <f>'[2]21'!H42</f>
        <v>0</v>
      </c>
      <c r="H40" s="200">
        <f>'[2]21'!I42</f>
        <v>0</v>
      </c>
      <c r="I40" s="200">
        <f>'[2]21'!J42</f>
        <v>0</v>
      </c>
      <c r="J40" s="200">
        <f>'[2]21'!K42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'[2]21'!B43</f>
        <v>40</v>
      </c>
      <c r="C41" s="200">
        <f>'[2]21'!C43</f>
        <v>50</v>
      </c>
      <c r="D41" s="200">
        <f>'[2]21'!D43</f>
        <v>0</v>
      </c>
      <c r="E41" s="200">
        <f>'[2]21'!E43</f>
        <v>0</v>
      </c>
      <c r="F41" s="15">
        <f t="shared" si="6"/>
        <v>90</v>
      </c>
      <c r="G41" s="199">
        <f>'[2]21'!H43</f>
        <v>0</v>
      </c>
      <c r="H41" s="200">
        <f>'[2]21'!I43</f>
        <v>0</v>
      </c>
      <c r="I41" s="200">
        <f>'[2]21'!J43</f>
        <v>0</v>
      </c>
      <c r="J41" s="200">
        <f>'[2]21'!K43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'[2]21'!B44</f>
        <v>40</v>
      </c>
      <c r="C42" s="200">
        <f>'[2]21'!C44</f>
        <v>50</v>
      </c>
      <c r="D42" s="200">
        <f>'[2]21'!D44</f>
        <v>0</v>
      </c>
      <c r="E42" s="200">
        <f>'[2]21'!E44</f>
        <v>0</v>
      </c>
      <c r="F42" s="15">
        <f t="shared" si="6"/>
        <v>90</v>
      </c>
      <c r="G42" s="199">
        <f>'[2]21'!H44</f>
        <v>0</v>
      </c>
      <c r="H42" s="200">
        <f>'[2]21'!I44</f>
        <v>0</v>
      </c>
      <c r="I42" s="200">
        <f>'[2]21'!J44</f>
        <v>0</v>
      </c>
      <c r="J42" s="200">
        <f>'[2]21'!K44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'[2]21'!B45</f>
        <v>40</v>
      </c>
      <c r="C43" s="200">
        <f>'[2]21'!C45</f>
        <v>50</v>
      </c>
      <c r="D43" s="200">
        <f>'[2]21'!D45</f>
        <v>0</v>
      </c>
      <c r="E43" s="200">
        <f>'[2]21'!E45</f>
        <v>0</v>
      </c>
      <c r="F43" s="15">
        <f t="shared" si="6"/>
        <v>90</v>
      </c>
      <c r="G43" s="199">
        <f>'[2]21'!H45</f>
        <v>0</v>
      </c>
      <c r="H43" s="200">
        <f>'[2]21'!I45</f>
        <v>0</v>
      </c>
      <c r="I43" s="200">
        <f>'[2]21'!J45</f>
        <v>0</v>
      </c>
      <c r="J43" s="200">
        <f>'[2]21'!K45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'[2]21'!B46</f>
        <v>40</v>
      </c>
      <c r="C44" s="200">
        <f>'[2]21'!C46</f>
        <v>50</v>
      </c>
      <c r="D44" s="200">
        <f>'[2]21'!D46</f>
        <v>0</v>
      </c>
      <c r="E44" s="200">
        <f>'[2]21'!E46</f>
        <v>0</v>
      </c>
      <c r="F44" s="15">
        <f t="shared" si="6"/>
        <v>90</v>
      </c>
      <c r="G44" s="199">
        <f>'[2]21'!H46</f>
        <v>0</v>
      </c>
      <c r="H44" s="200">
        <f>'[2]21'!I46</f>
        <v>0</v>
      </c>
      <c r="I44" s="200">
        <f>'[2]21'!J46</f>
        <v>0</v>
      </c>
      <c r="J44" s="200">
        <f>'[2]21'!K46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'[2]21'!B47</f>
        <v>40</v>
      </c>
      <c r="C45" s="200">
        <f>'[2]21'!C47</f>
        <v>50</v>
      </c>
      <c r="D45" s="200">
        <f>'[2]21'!D47</f>
        <v>0</v>
      </c>
      <c r="E45" s="200">
        <f>'[2]21'!E47</f>
        <v>0</v>
      </c>
      <c r="F45" s="15">
        <f t="shared" si="6"/>
        <v>90</v>
      </c>
      <c r="G45" s="199">
        <f>'[2]21'!H47</f>
        <v>0</v>
      </c>
      <c r="H45" s="200">
        <f>'[2]21'!I47</f>
        <v>0</v>
      </c>
      <c r="I45" s="200">
        <f>'[2]21'!J47</f>
        <v>0</v>
      </c>
      <c r="J45" s="200">
        <f>'[2]21'!K47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'[2]21'!B48</f>
        <v>40</v>
      </c>
      <c r="C46" s="200">
        <f>'[2]21'!C48</f>
        <v>50</v>
      </c>
      <c r="D46" s="200">
        <f>'[2]21'!D48</f>
        <v>0</v>
      </c>
      <c r="E46" s="200">
        <f>'[2]21'!E48</f>
        <v>0</v>
      </c>
      <c r="F46" s="15">
        <f t="shared" si="6"/>
        <v>90</v>
      </c>
      <c r="G46" s="199">
        <f>'[2]21'!H48</f>
        <v>0</v>
      </c>
      <c r="H46" s="200">
        <f>'[2]21'!I48</f>
        <v>0</v>
      </c>
      <c r="I46" s="200">
        <f>'[2]21'!J48</f>
        <v>0</v>
      </c>
      <c r="J46" s="200">
        <f>'[2]21'!K48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'[2]21'!B49</f>
        <v>40</v>
      </c>
      <c r="C47" s="200">
        <f>'[2]21'!C49</f>
        <v>50</v>
      </c>
      <c r="D47" s="200">
        <f>'[2]21'!D49</f>
        <v>0</v>
      </c>
      <c r="E47" s="200">
        <f>'[2]21'!E49</f>
        <v>0</v>
      </c>
      <c r="F47" s="15">
        <f t="shared" si="6"/>
        <v>90</v>
      </c>
      <c r="G47" s="199">
        <f>'[2]21'!H49</f>
        <v>0</v>
      </c>
      <c r="H47" s="200">
        <f>'[2]21'!I49</f>
        <v>0</v>
      </c>
      <c r="I47" s="200">
        <f>'[2]21'!J49</f>
        <v>0</v>
      </c>
      <c r="J47" s="200">
        <f>'[2]21'!K49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'[2]21'!B50</f>
        <v>40</v>
      </c>
      <c r="C48" s="200">
        <f>'[2]21'!C50</f>
        <v>50</v>
      </c>
      <c r="D48" s="200">
        <f>'[2]21'!D50</f>
        <v>0</v>
      </c>
      <c r="E48" s="200">
        <f>'[2]21'!E50</f>
        <v>0</v>
      </c>
      <c r="F48" s="15">
        <f t="shared" si="6"/>
        <v>90</v>
      </c>
      <c r="G48" s="199">
        <f>'[2]21'!H50</f>
        <v>0</v>
      </c>
      <c r="H48" s="200">
        <f>'[2]21'!I50</f>
        <v>0</v>
      </c>
      <c r="I48" s="200">
        <f>'[2]21'!J50</f>
        <v>0</v>
      </c>
      <c r="J48" s="200">
        <f>'[2]21'!K50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'[2]21'!B51</f>
        <v>40</v>
      </c>
      <c r="C49" s="200">
        <f>'[2]21'!C51</f>
        <v>50</v>
      </c>
      <c r="D49" s="200">
        <f>'[2]21'!D51</f>
        <v>0</v>
      </c>
      <c r="E49" s="200">
        <f>'[2]21'!E51</f>
        <v>0</v>
      </c>
      <c r="F49" s="15">
        <f t="shared" si="6"/>
        <v>90</v>
      </c>
      <c r="G49" s="199">
        <f>'[2]21'!H51</f>
        <v>0</v>
      </c>
      <c r="H49" s="200">
        <f>'[2]21'!I51</f>
        <v>0</v>
      </c>
      <c r="I49" s="200">
        <f>'[2]21'!J51</f>
        <v>0</v>
      </c>
      <c r="J49" s="200">
        <f>'[2]21'!K51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'[2]21'!B52</f>
        <v>40</v>
      </c>
      <c r="C50" s="200">
        <f>'[2]21'!C52</f>
        <v>50</v>
      </c>
      <c r="D50" s="200">
        <f>'[2]21'!D52</f>
        <v>0</v>
      </c>
      <c r="E50" s="200">
        <f>'[2]21'!E52</f>
        <v>0</v>
      </c>
      <c r="F50" s="15">
        <f t="shared" si="6"/>
        <v>90</v>
      </c>
      <c r="G50" s="199">
        <f>'[2]21'!H52</f>
        <v>0</v>
      </c>
      <c r="H50" s="200">
        <f>'[2]21'!I52</f>
        <v>0</v>
      </c>
      <c r="I50" s="200">
        <f>'[2]21'!J52</f>
        <v>0</v>
      </c>
      <c r="J50" s="200">
        <f>'[2]21'!K52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'[2]21'!B53</f>
        <v>40</v>
      </c>
      <c r="C51" s="200">
        <f>'[2]21'!C53</f>
        <v>50</v>
      </c>
      <c r="D51" s="200">
        <f>'[2]21'!D53</f>
        <v>0</v>
      </c>
      <c r="E51" s="200">
        <f>'[2]21'!E53</f>
        <v>0</v>
      </c>
      <c r="F51" s="15">
        <f t="shared" si="6"/>
        <v>90</v>
      </c>
      <c r="G51" s="199">
        <f>'[2]21'!H53</f>
        <v>0</v>
      </c>
      <c r="H51" s="200">
        <f>'[2]21'!I53</f>
        <v>0</v>
      </c>
      <c r="I51" s="200">
        <f>'[2]21'!J53</f>
        <v>0</v>
      </c>
      <c r="J51" s="200">
        <f>'[2]21'!K53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'[2]21'!B54</f>
        <v>40</v>
      </c>
      <c r="C52" s="200">
        <f>'[2]21'!C54</f>
        <v>50</v>
      </c>
      <c r="D52" s="200">
        <f>'[2]21'!D54</f>
        <v>0</v>
      </c>
      <c r="E52" s="200">
        <f>'[2]21'!E54</f>
        <v>0</v>
      </c>
      <c r="F52" s="15">
        <f t="shared" si="6"/>
        <v>90</v>
      </c>
      <c r="G52" s="199">
        <f>'[2]21'!H54</f>
        <v>0</v>
      </c>
      <c r="H52" s="200">
        <f>'[2]21'!I54</f>
        <v>0</v>
      </c>
      <c r="I52" s="200">
        <f>'[2]21'!J54</f>
        <v>0</v>
      </c>
      <c r="J52" s="200">
        <f>'[2]21'!K54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'[2]21'!B55</f>
        <v>40</v>
      </c>
      <c r="C53" s="200">
        <f>'[2]21'!C55</f>
        <v>50</v>
      </c>
      <c r="D53" s="200">
        <f>'[2]21'!D55</f>
        <v>0</v>
      </c>
      <c r="E53" s="200">
        <f>'[2]21'!E55</f>
        <v>0</v>
      </c>
      <c r="F53" s="15">
        <f t="shared" si="6"/>
        <v>90</v>
      </c>
      <c r="G53" s="199">
        <f>'[2]21'!H55</f>
        <v>0</v>
      </c>
      <c r="H53" s="200">
        <f>'[2]21'!I55</f>
        <v>0</v>
      </c>
      <c r="I53" s="200">
        <f>'[2]21'!J55</f>
        <v>0</v>
      </c>
      <c r="J53" s="200">
        <f>'[2]21'!K55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'[2]21'!B56</f>
        <v>40</v>
      </c>
      <c r="C54" s="200">
        <f>'[2]21'!C56</f>
        <v>50</v>
      </c>
      <c r="D54" s="200">
        <f>'[2]21'!D56</f>
        <v>0</v>
      </c>
      <c r="E54" s="200">
        <f>'[2]21'!E56</f>
        <v>0</v>
      </c>
      <c r="F54" s="15">
        <f t="shared" si="6"/>
        <v>90</v>
      </c>
      <c r="G54" s="199">
        <f>'[2]21'!H56</f>
        <v>0</v>
      </c>
      <c r="H54" s="200">
        <f>'[2]21'!I56</f>
        <v>0</v>
      </c>
      <c r="I54" s="200">
        <f>'[2]21'!J56</f>
        <v>0</v>
      </c>
      <c r="J54" s="200">
        <f>'[2]21'!K56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'[2]21'!B57</f>
        <v>40</v>
      </c>
      <c r="C55" s="200">
        <f>'[2]21'!C57</f>
        <v>50</v>
      </c>
      <c r="D55" s="200">
        <f>'[2]21'!D57</f>
        <v>0</v>
      </c>
      <c r="E55" s="200">
        <f>'[2]21'!E57</f>
        <v>0</v>
      </c>
      <c r="F55" s="15">
        <f t="shared" si="6"/>
        <v>90</v>
      </c>
      <c r="G55" s="199">
        <f>'[2]21'!H57</f>
        <v>0</v>
      </c>
      <c r="H55" s="200">
        <f>'[2]21'!I57</f>
        <v>0</v>
      </c>
      <c r="I55" s="200">
        <f>'[2]21'!J57</f>
        <v>0</v>
      </c>
      <c r="J55" s="200">
        <f>'[2]21'!K57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'[2]21'!B58</f>
        <v>40</v>
      </c>
      <c r="C56" s="200">
        <f>'[2]21'!C58</f>
        <v>50</v>
      </c>
      <c r="D56" s="200">
        <f>'[2]21'!D58</f>
        <v>0</v>
      </c>
      <c r="E56" s="200">
        <f>'[2]21'!E58</f>
        <v>0</v>
      </c>
      <c r="F56" s="15">
        <f t="shared" si="6"/>
        <v>90</v>
      </c>
      <c r="G56" s="199">
        <f>'[2]21'!H58</f>
        <v>0</v>
      </c>
      <c r="H56" s="200">
        <f>'[2]21'!I58</f>
        <v>0</v>
      </c>
      <c r="I56" s="200">
        <f>'[2]21'!J58</f>
        <v>0</v>
      </c>
      <c r="J56" s="200">
        <f>'[2]21'!K58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'[2]21'!B59</f>
        <v>40</v>
      </c>
      <c r="C57" s="200">
        <f>'[2]21'!C59</f>
        <v>50</v>
      </c>
      <c r="D57" s="200">
        <f>'[2]21'!D59</f>
        <v>0</v>
      </c>
      <c r="E57" s="200">
        <f>'[2]21'!E59</f>
        <v>0</v>
      </c>
      <c r="F57" s="15">
        <f t="shared" si="6"/>
        <v>90</v>
      </c>
      <c r="G57" s="199">
        <f>'[2]21'!H59</f>
        <v>0</v>
      </c>
      <c r="H57" s="200">
        <f>'[2]21'!I59</f>
        <v>0</v>
      </c>
      <c r="I57" s="200">
        <f>'[2]21'!J59</f>
        <v>0</v>
      </c>
      <c r="J57" s="200">
        <f>'[2]21'!K59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'[2]21'!B60</f>
        <v>40</v>
      </c>
      <c r="C58" s="200">
        <f>'[2]21'!C60</f>
        <v>50</v>
      </c>
      <c r="D58" s="200">
        <f>'[2]21'!D60</f>
        <v>0</v>
      </c>
      <c r="E58" s="200">
        <f>'[2]21'!E60</f>
        <v>0</v>
      </c>
      <c r="F58" s="15">
        <f t="shared" si="6"/>
        <v>90</v>
      </c>
      <c r="G58" s="199">
        <f>'[2]21'!H60</f>
        <v>0</v>
      </c>
      <c r="H58" s="200">
        <f>'[2]21'!I60</f>
        <v>0</v>
      </c>
      <c r="I58" s="200">
        <f>'[2]21'!J60</f>
        <v>0</v>
      </c>
      <c r="J58" s="200">
        <f>'[2]21'!K60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'[2]21'!B61</f>
        <v>40</v>
      </c>
      <c r="C59" s="200">
        <f>'[2]21'!C61</f>
        <v>50</v>
      </c>
      <c r="D59" s="200">
        <f>'[2]21'!D61</f>
        <v>0</v>
      </c>
      <c r="E59" s="200">
        <f>'[2]21'!E61</f>
        <v>0</v>
      </c>
      <c r="F59" s="15">
        <f t="shared" si="6"/>
        <v>90</v>
      </c>
      <c r="G59" s="199">
        <f>'[2]21'!H61</f>
        <v>0</v>
      </c>
      <c r="H59" s="200">
        <f>'[2]21'!I61</f>
        <v>0</v>
      </c>
      <c r="I59" s="200">
        <f>'[2]21'!J61</f>
        <v>0</v>
      </c>
      <c r="J59" s="200">
        <f>'[2]21'!K61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'[2]21'!B62</f>
        <v>40</v>
      </c>
      <c r="C60" s="200">
        <f>'[2]21'!C62</f>
        <v>50</v>
      </c>
      <c r="D60" s="200">
        <f>'[2]21'!D62</f>
        <v>0</v>
      </c>
      <c r="E60" s="200">
        <f>'[2]21'!E62</f>
        <v>0</v>
      </c>
      <c r="F60" s="15">
        <f t="shared" si="6"/>
        <v>90</v>
      </c>
      <c r="G60" s="199">
        <f>'[2]21'!H62</f>
        <v>0</v>
      </c>
      <c r="H60" s="200">
        <f>'[2]21'!I62</f>
        <v>0</v>
      </c>
      <c r="I60" s="200">
        <f>'[2]21'!J62</f>
        <v>0</v>
      </c>
      <c r="J60" s="200">
        <f>'[2]21'!K62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'[2]21'!B63</f>
        <v>40</v>
      </c>
      <c r="C61" s="200">
        <f>'[2]21'!C63</f>
        <v>50</v>
      </c>
      <c r="D61" s="200">
        <f>'[2]21'!D63</f>
        <v>0</v>
      </c>
      <c r="E61" s="200">
        <f>'[2]21'!E63</f>
        <v>0</v>
      </c>
      <c r="F61" s="15">
        <f t="shared" si="6"/>
        <v>90</v>
      </c>
      <c r="G61" s="199">
        <f>'[2]21'!H63</f>
        <v>0</v>
      </c>
      <c r="H61" s="200">
        <f>'[2]21'!I63</f>
        <v>0</v>
      </c>
      <c r="I61" s="200">
        <f>'[2]21'!J63</f>
        <v>0</v>
      </c>
      <c r="J61" s="200">
        <f>'[2]21'!K63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'[2]21'!B64</f>
        <v>40</v>
      </c>
      <c r="C62" s="200">
        <f>'[2]21'!C64</f>
        <v>50</v>
      </c>
      <c r="D62" s="200">
        <f>'[2]21'!D64</f>
        <v>0</v>
      </c>
      <c r="E62" s="200">
        <f>'[2]21'!E64</f>
        <v>0</v>
      </c>
      <c r="F62" s="15">
        <f t="shared" si="6"/>
        <v>90</v>
      </c>
      <c r="G62" s="199">
        <f>'[2]21'!H64</f>
        <v>0</v>
      </c>
      <c r="H62" s="200">
        <f>'[2]21'!I64</f>
        <v>0</v>
      </c>
      <c r="I62" s="200">
        <f>'[2]21'!J64</f>
        <v>0</v>
      </c>
      <c r="J62" s="200">
        <f>'[2]21'!K64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'[2]21'!B65</f>
        <v>40</v>
      </c>
      <c r="C63" s="200">
        <f>'[2]21'!C65</f>
        <v>50</v>
      </c>
      <c r="D63" s="200">
        <f>'[2]21'!D65</f>
        <v>0</v>
      </c>
      <c r="E63" s="200">
        <f>'[2]21'!E65</f>
        <v>0</v>
      </c>
      <c r="F63" s="15">
        <f t="shared" si="6"/>
        <v>90</v>
      </c>
      <c r="G63" s="199">
        <f>'[2]21'!H65</f>
        <v>0</v>
      </c>
      <c r="H63" s="200">
        <f>'[2]21'!I65</f>
        <v>0</v>
      </c>
      <c r="I63" s="200">
        <f>'[2]21'!J65</f>
        <v>0</v>
      </c>
      <c r="J63" s="200">
        <f>'[2]21'!K65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'[2]21'!B66</f>
        <v>40</v>
      </c>
      <c r="C64" s="200">
        <f>'[2]21'!C66</f>
        <v>50</v>
      </c>
      <c r="D64" s="200">
        <f>'[2]21'!D66</f>
        <v>0</v>
      </c>
      <c r="E64" s="200">
        <f>'[2]21'!E66</f>
        <v>0</v>
      </c>
      <c r="F64" s="15">
        <f t="shared" si="6"/>
        <v>90</v>
      </c>
      <c r="G64" s="199">
        <f>'[2]21'!H66</f>
        <v>0</v>
      </c>
      <c r="H64" s="200">
        <f>'[2]21'!I66</f>
        <v>0</v>
      </c>
      <c r="I64" s="200">
        <f>'[2]21'!J66</f>
        <v>0</v>
      </c>
      <c r="J64" s="200">
        <f>'[2]21'!K66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'[2]21'!B67</f>
        <v>40</v>
      </c>
      <c r="C65" s="200">
        <f>'[2]21'!C67</f>
        <v>50</v>
      </c>
      <c r="D65" s="200">
        <f>'[2]21'!D67</f>
        <v>0</v>
      </c>
      <c r="E65" s="200">
        <f>'[2]21'!E67</f>
        <v>0</v>
      </c>
      <c r="F65" s="15">
        <f t="shared" si="6"/>
        <v>90</v>
      </c>
      <c r="G65" s="199">
        <f>'[2]21'!H67</f>
        <v>0</v>
      </c>
      <c r="H65" s="200">
        <f>'[2]21'!I67</f>
        <v>0</v>
      </c>
      <c r="I65" s="200">
        <f>'[2]21'!J67</f>
        <v>0</v>
      </c>
      <c r="J65" s="200">
        <f>'[2]21'!K67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'[2]21'!B68</f>
        <v>40</v>
      </c>
      <c r="C66" s="200">
        <f>'[2]21'!C68</f>
        <v>50</v>
      </c>
      <c r="D66" s="200">
        <f>'[2]21'!D68</f>
        <v>0</v>
      </c>
      <c r="E66" s="200">
        <f>'[2]21'!E68</f>
        <v>0</v>
      </c>
      <c r="F66" s="15">
        <f t="shared" si="6"/>
        <v>90</v>
      </c>
      <c r="G66" s="199">
        <f>'[2]21'!H68</f>
        <v>0</v>
      </c>
      <c r="H66" s="200">
        <f>'[2]21'!I68</f>
        <v>0</v>
      </c>
      <c r="I66" s="200">
        <f>'[2]21'!J68</f>
        <v>0</v>
      </c>
      <c r="J66" s="200">
        <f>'[2]21'!K68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'[2]21'!B69</f>
        <v>40</v>
      </c>
      <c r="C67" s="200">
        <f>'[2]21'!C69</f>
        <v>50</v>
      </c>
      <c r="D67" s="200">
        <f>'[2]21'!D69</f>
        <v>0</v>
      </c>
      <c r="E67" s="200">
        <f>'[2]21'!E69</f>
        <v>0</v>
      </c>
      <c r="F67" s="15">
        <f t="shared" si="6"/>
        <v>90</v>
      </c>
      <c r="G67" s="199">
        <f>'[2]21'!H69</f>
        <v>0</v>
      </c>
      <c r="H67" s="200">
        <f>'[2]21'!I69</f>
        <v>0</v>
      </c>
      <c r="I67" s="200">
        <f>'[2]21'!J69</f>
        <v>0</v>
      </c>
      <c r="J67" s="200">
        <f>'[2]21'!K69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'[2]21'!B70</f>
        <v>40</v>
      </c>
      <c r="C68" s="200">
        <f>'[2]21'!C70</f>
        <v>50</v>
      </c>
      <c r="D68" s="200">
        <f>'[2]21'!D70</f>
        <v>0</v>
      </c>
      <c r="E68" s="200">
        <f>'[2]21'!E70</f>
        <v>0</v>
      </c>
      <c r="F68" s="15">
        <f t="shared" si="6"/>
        <v>90</v>
      </c>
      <c r="G68" s="199">
        <f>'[2]21'!H70</f>
        <v>0</v>
      </c>
      <c r="H68" s="200">
        <f>'[2]21'!I70</f>
        <v>0</v>
      </c>
      <c r="I68" s="200">
        <f>'[2]21'!J70</f>
        <v>0</v>
      </c>
      <c r="J68" s="200">
        <f>'[2]21'!K70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'[2]21'!B71</f>
        <v>40</v>
      </c>
      <c r="C69" s="200">
        <f>'[2]21'!C71</f>
        <v>50</v>
      </c>
      <c r="D69" s="200">
        <f>'[2]21'!D71</f>
        <v>0</v>
      </c>
      <c r="E69" s="200">
        <f>'[2]21'!E71</f>
        <v>0</v>
      </c>
      <c r="F69" s="15">
        <f t="shared" ref="F69:F98" si="16">SUM(B69:E69)</f>
        <v>90</v>
      </c>
      <c r="G69" s="199">
        <f>'[2]21'!H71</f>
        <v>0</v>
      </c>
      <c r="H69" s="200">
        <f>'[2]21'!I71</f>
        <v>0</v>
      </c>
      <c r="I69" s="200">
        <f>'[2]21'!J71</f>
        <v>0</v>
      </c>
      <c r="J69" s="200">
        <f>'[2]21'!K71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'[2]21'!B72</f>
        <v>40</v>
      </c>
      <c r="C70" s="200">
        <f>'[2]21'!C72</f>
        <v>50</v>
      </c>
      <c r="D70" s="200">
        <f>'[2]21'!D72</f>
        <v>0</v>
      </c>
      <c r="E70" s="200">
        <f>'[2]21'!E72</f>
        <v>0</v>
      </c>
      <c r="F70" s="15">
        <f t="shared" si="16"/>
        <v>90</v>
      </c>
      <c r="G70" s="199">
        <f>'[2]21'!H72</f>
        <v>0</v>
      </c>
      <c r="H70" s="200">
        <f>'[2]21'!I72</f>
        <v>0</v>
      </c>
      <c r="I70" s="200">
        <f>'[2]21'!J72</f>
        <v>0</v>
      </c>
      <c r="J70" s="200">
        <f>'[2]21'!K72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'[2]21'!B73</f>
        <v>40</v>
      </c>
      <c r="C71" s="200">
        <f>'[2]21'!C73</f>
        <v>50</v>
      </c>
      <c r="D71" s="200">
        <f>'[2]21'!D73</f>
        <v>0</v>
      </c>
      <c r="E71" s="200">
        <f>'[2]21'!E73</f>
        <v>0</v>
      </c>
      <c r="F71" s="15">
        <f t="shared" si="16"/>
        <v>90</v>
      </c>
      <c r="G71" s="199">
        <f>'[2]21'!H73</f>
        <v>0</v>
      </c>
      <c r="H71" s="200">
        <f>'[2]21'!I73</f>
        <v>0</v>
      </c>
      <c r="I71" s="200">
        <f>'[2]21'!J73</f>
        <v>0</v>
      </c>
      <c r="J71" s="200">
        <f>'[2]21'!K73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'[2]21'!B74</f>
        <v>40</v>
      </c>
      <c r="C72" s="200">
        <f>'[2]21'!C74</f>
        <v>50</v>
      </c>
      <c r="D72" s="200">
        <f>'[2]21'!D74</f>
        <v>0</v>
      </c>
      <c r="E72" s="200">
        <f>'[2]21'!E74</f>
        <v>0</v>
      </c>
      <c r="F72" s="15">
        <f t="shared" si="16"/>
        <v>90</v>
      </c>
      <c r="G72" s="199">
        <f>'[2]21'!H74</f>
        <v>0</v>
      </c>
      <c r="H72" s="200">
        <f>'[2]21'!I74</f>
        <v>0</v>
      </c>
      <c r="I72" s="200">
        <f>'[2]21'!J74</f>
        <v>0</v>
      </c>
      <c r="J72" s="200">
        <f>'[2]21'!K74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'[2]21'!B75</f>
        <v>40</v>
      </c>
      <c r="C73" s="200">
        <f>'[2]21'!C75</f>
        <v>50</v>
      </c>
      <c r="D73" s="200">
        <f>'[2]21'!D75</f>
        <v>0</v>
      </c>
      <c r="E73" s="200">
        <f>'[2]21'!E75</f>
        <v>0</v>
      </c>
      <c r="F73" s="15">
        <f t="shared" si="16"/>
        <v>90</v>
      </c>
      <c r="G73" s="199">
        <f>'[2]21'!H75</f>
        <v>0</v>
      </c>
      <c r="H73" s="200">
        <f>'[2]21'!I75</f>
        <v>0</v>
      </c>
      <c r="I73" s="200">
        <f>'[2]21'!J75</f>
        <v>0</v>
      </c>
      <c r="J73" s="200">
        <f>'[2]21'!K75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'[2]21'!B76</f>
        <v>40</v>
      </c>
      <c r="C74" s="200">
        <f>'[2]21'!C76</f>
        <v>50</v>
      </c>
      <c r="D74" s="200">
        <f>'[2]21'!D76</f>
        <v>0</v>
      </c>
      <c r="E74" s="200">
        <f>'[2]21'!E76</f>
        <v>0</v>
      </c>
      <c r="F74" s="15">
        <f t="shared" si="16"/>
        <v>90</v>
      </c>
      <c r="G74" s="199">
        <f>'[2]21'!H76</f>
        <v>0</v>
      </c>
      <c r="H74" s="200">
        <f>'[2]21'!I76</f>
        <v>0</v>
      </c>
      <c r="I74" s="200">
        <f>'[2]21'!J76</f>
        <v>0</v>
      </c>
      <c r="J74" s="200">
        <f>'[2]21'!K76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'[2]21'!B77</f>
        <v>40</v>
      </c>
      <c r="C75" s="200">
        <f>'[2]21'!C77</f>
        <v>50</v>
      </c>
      <c r="D75" s="200">
        <f>'[2]21'!D77</f>
        <v>0</v>
      </c>
      <c r="E75" s="200">
        <f>'[2]21'!E77</f>
        <v>0</v>
      </c>
      <c r="F75" s="15">
        <f t="shared" si="16"/>
        <v>90</v>
      </c>
      <c r="G75" s="199">
        <f>'[2]21'!H77</f>
        <v>0</v>
      </c>
      <c r="H75" s="200">
        <f>'[2]21'!I77</f>
        <v>0</v>
      </c>
      <c r="I75" s="200">
        <f>'[2]21'!J77</f>
        <v>0</v>
      </c>
      <c r="J75" s="200">
        <f>'[2]21'!K77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'[2]21'!B78</f>
        <v>40</v>
      </c>
      <c r="C76" s="200">
        <f>'[2]21'!C78</f>
        <v>50</v>
      </c>
      <c r="D76" s="200">
        <f>'[2]21'!D78</f>
        <v>0</v>
      </c>
      <c r="E76" s="200">
        <f>'[2]21'!E78</f>
        <v>0</v>
      </c>
      <c r="F76" s="15">
        <f t="shared" si="16"/>
        <v>90</v>
      </c>
      <c r="G76" s="199">
        <f>'[2]21'!H78</f>
        <v>0</v>
      </c>
      <c r="H76" s="200">
        <f>'[2]21'!I78</f>
        <v>0</v>
      </c>
      <c r="I76" s="200">
        <f>'[2]21'!J78</f>
        <v>0</v>
      </c>
      <c r="J76" s="200">
        <f>'[2]21'!K78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'[2]21'!B79</f>
        <v>40</v>
      </c>
      <c r="C77" s="200">
        <f>'[2]21'!C79</f>
        <v>50</v>
      </c>
      <c r="D77" s="200">
        <f>'[2]21'!D79</f>
        <v>0</v>
      </c>
      <c r="E77" s="200">
        <f>'[2]21'!E79</f>
        <v>0</v>
      </c>
      <c r="F77" s="15">
        <f t="shared" si="16"/>
        <v>90</v>
      </c>
      <c r="G77" s="199">
        <f>'[2]21'!H79</f>
        <v>0</v>
      </c>
      <c r="H77" s="200">
        <f>'[2]21'!I79</f>
        <v>0</v>
      </c>
      <c r="I77" s="200">
        <f>'[2]21'!J79</f>
        <v>0</v>
      </c>
      <c r="J77" s="200">
        <f>'[2]21'!K79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'[2]21'!B80</f>
        <v>40</v>
      </c>
      <c r="C78" s="200">
        <f>'[2]21'!C80</f>
        <v>50</v>
      </c>
      <c r="D78" s="200">
        <f>'[2]21'!D80</f>
        <v>0</v>
      </c>
      <c r="E78" s="200">
        <f>'[2]21'!E80</f>
        <v>0</v>
      </c>
      <c r="F78" s="15">
        <f t="shared" si="16"/>
        <v>90</v>
      </c>
      <c r="G78" s="199">
        <f>'[2]21'!H80</f>
        <v>0</v>
      </c>
      <c r="H78" s="200">
        <f>'[2]21'!I80</f>
        <v>0</v>
      </c>
      <c r="I78" s="200">
        <f>'[2]21'!J80</f>
        <v>0</v>
      </c>
      <c r="J78" s="200">
        <f>'[2]21'!K80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'[2]21'!B81</f>
        <v>40</v>
      </c>
      <c r="C79" s="200">
        <f>'[2]21'!C81</f>
        <v>50</v>
      </c>
      <c r="D79" s="200">
        <f>'[2]21'!D81</f>
        <v>0</v>
      </c>
      <c r="E79" s="200">
        <f>'[2]21'!E81</f>
        <v>0</v>
      </c>
      <c r="F79" s="15">
        <f t="shared" si="16"/>
        <v>90</v>
      </c>
      <c r="G79" s="199">
        <f>'[2]21'!H81</f>
        <v>0</v>
      </c>
      <c r="H79" s="200">
        <f>'[2]21'!I81</f>
        <v>0</v>
      </c>
      <c r="I79" s="200">
        <f>'[2]21'!J81</f>
        <v>0</v>
      </c>
      <c r="J79" s="200">
        <f>'[2]21'!K81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'[2]21'!B82</f>
        <v>40</v>
      </c>
      <c r="C80" s="200">
        <f>'[2]21'!C82</f>
        <v>50</v>
      </c>
      <c r="D80" s="200">
        <f>'[2]21'!D82</f>
        <v>0</v>
      </c>
      <c r="E80" s="200">
        <f>'[2]21'!E82</f>
        <v>0</v>
      </c>
      <c r="F80" s="15">
        <f t="shared" si="16"/>
        <v>90</v>
      </c>
      <c r="G80" s="199">
        <f>'[2]21'!H82</f>
        <v>0</v>
      </c>
      <c r="H80" s="200">
        <f>'[2]21'!I82</f>
        <v>0</v>
      </c>
      <c r="I80" s="200">
        <f>'[2]21'!J82</f>
        <v>0</v>
      </c>
      <c r="J80" s="200">
        <f>'[2]21'!K82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'[2]21'!B83</f>
        <v>40</v>
      </c>
      <c r="C81" s="200">
        <f>'[2]21'!C83</f>
        <v>50</v>
      </c>
      <c r="D81" s="200">
        <f>'[2]21'!D83</f>
        <v>0</v>
      </c>
      <c r="E81" s="200">
        <f>'[2]21'!E83</f>
        <v>0</v>
      </c>
      <c r="F81" s="15">
        <f t="shared" si="16"/>
        <v>90</v>
      </c>
      <c r="G81" s="199">
        <f>'[2]21'!H83</f>
        <v>0</v>
      </c>
      <c r="H81" s="200">
        <f>'[2]21'!I83</f>
        <v>0</v>
      </c>
      <c r="I81" s="200">
        <f>'[2]21'!J83</f>
        <v>0</v>
      </c>
      <c r="J81" s="200">
        <f>'[2]21'!K83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'[2]21'!B84</f>
        <v>40</v>
      </c>
      <c r="C82" s="200">
        <f>'[2]21'!C84</f>
        <v>50</v>
      </c>
      <c r="D82" s="200">
        <f>'[2]21'!D84</f>
        <v>0</v>
      </c>
      <c r="E82" s="200">
        <f>'[2]21'!E84</f>
        <v>0</v>
      </c>
      <c r="F82" s="15">
        <f t="shared" si="16"/>
        <v>90</v>
      </c>
      <c r="G82" s="199">
        <f>'[2]21'!H84</f>
        <v>0</v>
      </c>
      <c r="H82" s="200">
        <f>'[2]21'!I84</f>
        <v>0</v>
      </c>
      <c r="I82" s="200">
        <f>'[2]21'!J84</f>
        <v>0</v>
      </c>
      <c r="J82" s="200">
        <f>'[2]21'!K84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'[2]21'!B85</f>
        <v>40</v>
      </c>
      <c r="C83" s="200">
        <f>'[2]21'!C85</f>
        <v>50</v>
      </c>
      <c r="D83" s="200">
        <f>'[2]21'!D85</f>
        <v>0</v>
      </c>
      <c r="E83" s="200">
        <f>'[2]21'!E85</f>
        <v>0</v>
      </c>
      <c r="F83" s="15">
        <f t="shared" si="16"/>
        <v>90</v>
      </c>
      <c r="G83" s="199">
        <f>'[2]21'!H85</f>
        <v>0</v>
      </c>
      <c r="H83" s="200">
        <f>'[2]21'!I85</f>
        <v>0</v>
      </c>
      <c r="I83" s="200">
        <f>'[2]21'!J85</f>
        <v>0</v>
      </c>
      <c r="J83" s="200">
        <f>'[2]21'!K85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'[2]21'!B86</f>
        <v>40</v>
      </c>
      <c r="C84" s="200">
        <f>'[2]21'!C86</f>
        <v>50</v>
      </c>
      <c r="D84" s="200">
        <f>'[2]21'!D86</f>
        <v>0</v>
      </c>
      <c r="E84" s="200">
        <f>'[2]21'!E86</f>
        <v>0</v>
      </c>
      <c r="F84" s="15">
        <f t="shared" si="16"/>
        <v>90</v>
      </c>
      <c r="G84" s="199">
        <f>'[2]21'!H86</f>
        <v>0</v>
      </c>
      <c r="H84" s="200">
        <f>'[2]21'!I86</f>
        <v>0</v>
      </c>
      <c r="I84" s="200">
        <f>'[2]21'!J86</f>
        <v>0</v>
      </c>
      <c r="J84" s="200">
        <f>'[2]21'!K86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'[2]21'!B87</f>
        <v>40</v>
      </c>
      <c r="C85" s="200">
        <f>'[2]21'!C87</f>
        <v>50</v>
      </c>
      <c r="D85" s="200">
        <f>'[2]21'!D87</f>
        <v>0</v>
      </c>
      <c r="E85" s="200">
        <f>'[2]21'!E87</f>
        <v>0</v>
      </c>
      <c r="F85" s="15">
        <f t="shared" si="16"/>
        <v>90</v>
      </c>
      <c r="G85" s="199">
        <f>'[2]21'!H87</f>
        <v>0</v>
      </c>
      <c r="H85" s="200">
        <f>'[2]21'!I87</f>
        <v>0</v>
      </c>
      <c r="I85" s="200">
        <f>'[2]21'!J87</f>
        <v>0</v>
      </c>
      <c r="J85" s="200">
        <f>'[2]21'!K87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'[2]21'!B88</f>
        <v>40</v>
      </c>
      <c r="C86" s="200">
        <f>'[2]21'!C88</f>
        <v>50</v>
      </c>
      <c r="D86" s="200">
        <f>'[2]21'!D88</f>
        <v>0</v>
      </c>
      <c r="E86" s="200">
        <f>'[2]21'!E88</f>
        <v>0</v>
      </c>
      <c r="F86" s="15">
        <f t="shared" si="16"/>
        <v>90</v>
      </c>
      <c r="G86" s="199">
        <f>'[2]21'!H88</f>
        <v>0</v>
      </c>
      <c r="H86" s="200">
        <f>'[2]21'!I88</f>
        <v>0</v>
      </c>
      <c r="I86" s="200">
        <f>'[2]21'!J88</f>
        <v>0</v>
      </c>
      <c r="J86" s="200">
        <f>'[2]21'!K88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'[2]21'!B89</f>
        <v>40</v>
      </c>
      <c r="C87" s="200">
        <f>'[2]21'!C89</f>
        <v>50</v>
      </c>
      <c r="D87" s="200">
        <f>'[2]21'!D89</f>
        <v>0</v>
      </c>
      <c r="E87" s="200">
        <f>'[2]21'!E89</f>
        <v>0</v>
      </c>
      <c r="F87" s="15">
        <f t="shared" si="16"/>
        <v>90</v>
      </c>
      <c r="G87" s="199">
        <f>'[2]21'!H89</f>
        <v>0</v>
      </c>
      <c r="H87" s="200">
        <f>'[2]21'!I89</f>
        <v>0</v>
      </c>
      <c r="I87" s="200">
        <f>'[2]21'!J89</f>
        <v>0</v>
      </c>
      <c r="J87" s="200">
        <f>'[2]21'!K89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'[2]21'!B90</f>
        <v>40</v>
      </c>
      <c r="C88" s="200">
        <f>'[2]21'!C90</f>
        <v>50</v>
      </c>
      <c r="D88" s="200">
        <f>'[2]21'!D90</f>
        <v>0</v>
      </c>
      <c r="E88" s="200">
        <f>'[2]21'!E90</f>
        <v>0</v>
      </c>
      <c r="F88" s="15">
        <f t="shared" si="16"/>
        <v>90</v>
      </c>
      <c r="G88" s="199">
        <f>'[2]21'!H90</f>
        <v>0</v>
      </c>
      <c r="H88" s="200">
        <f>'[2]21'!I90</f>
        <v>0</v>
      </c>
      <c r="I88" s="200">
        <f>'[2]21'!J90</f>
        <v>0</v>
      </c>
      <c r="J88" s="200">
        <f>'[2]21'!K90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'[2]21'!B91</f>
        <v>40</v>
      </c>
      <c r="C89" s="200">
        <f>'[2]21'!C91</f>
        <v>50</v>
      </c>
      <c r="D89" s="200">
        <f>'[2]21'!D91</f>
        <v>0</v>
      </c>
      <c r="E89" s="200">
        <f>'[2]21'!E91</f>
        <v>0</v>
      </c>
      <c r="F89" s="15">
        <f t="shared" si="16"/>
        <v>90</v>
      </c>
      <c r="G89" s="199">
        <f>'[2]21'!H91</f>
        <v>0</v>
      </c>
      <c r="H89" s="200">
        <f>'[2]21'!I91</f>
        <v>0</v>
      </c>
      <c r="I89" s="200">
        <f>'[2]21'!J91</f>
        <v>0</v>
      </c>
      <c r="J89" s="200">
        <f>'[2]21'!K91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'[2]21'!B92</f>
        <v>40</v>
      </c>
      <c r="C90" s="200">
        <f>'[2]21'!C92</f>
        <v>50</v>
      </c>
      <c r="D90" s="200">
        <f>'[2]21'!D92</f>
        <v>0</v>
      </c>
      <c r="E90" s="200">
        <f>'[2]21'!E92</f>
        <v>0</v>
      </c>
      <c r="F90" s="15">
        <f t="shared" si="16"/>
        <v>90</v>
      </c>
      <c r="G90" s="199">
        <f>'[2]21'!H92</f>
        <v>0</v>
      </c>
      <c r="H90" s="200">
        <f>'[2]21'!I92</f>
        <v>0</v>
      </c>
      <c r="I90" s="200">
        <f>'[2]21'!J92</f>
        <v>0</v>
      </c>
      <c r="J90" s="200">
        <f>'[2]21'!K92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'[2]21'!B93</f>
        <v>40</v>
      </c>
      <c r="C91" s="200">
        <f>'[2]21'!C93</f>
        <v>50</v>
      </c>
      <c r="D91" s="200">
        <f>'[2]21'!D93</f>
        <v>0</v>
      </c>
      <c r="E91" s="200">
        <f>'[2]21'!E93</f>
        <v>0</v>
      </c>
      <c r="F91" s="15">
        <f t="shared" si="16"/>
        <v>90</v>
      </c>
      <c r="G91" s="199">
        <f>'[2]21'!H93</f>
        <v>0</v>
      </c>
      <c r="H91" s="200">
        <f>'[2]21'!I93</f>
        <v>0</v>
      </c>
      <c r="I91" s="200">
        <f>'[2]21'!J93</f>
        <v>0</v>
      </c>
      <c r="J91" s="200">
        <f>'[2]21'!K93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'[2]21'!B94</f>
        <v>40</v>
      </c>
      <c r="C92" s="200">
        <f>'[2]21'!C94</f>
        <v>50</v>
      </c>
      <c r="D92" s="200">
        <f>'[2]21'!D94</f>
        <v>0</v>
      </c>
      <c r="E92" s="200">
        <f>'[2]21'!E94</f>
        <v>0</v>
      </c>
      <c r="F92" s="15">
        <f t="shared" si="16"/>
        <v>90</v>
      </c>
      <c r="G92" s="199">
        <f>'[2]21'!H94</f>
        <v>0</v>
      </c>
      <c r="H92" s="200">
        <f>'[2]21'!I94</f>
        <v>0</v>
      </c>
      <c r="I92" s="200">
        <f>'[2]21'!J94</f>
        <v>0</v>
      </c>
      <c r="J92" s="200">
        <f>'[2]21'!K94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'[2]21'!B95</f>
        <v>40</v>
      </c>
      <c r="C93" s="200">
        <f>'[2]21'!C95</f>
        <v>50</v>
      </c>
      <c r="D93" s="200">
        <f>'[2]21'!D95</f>
        <v>0</v>
      </c>
      <c r="E93" s="200">
        <f>'[2]21'!E95</f>
        <v>0</v>
      </c>
      <c r="F93" s="15">
        <f t="shared" si="16"/>
        <v>90</v>
      </c>
      <c r="G93" s="199">
        <f>'[2]21'!H95</f>
        <v>0</v>
      </c>
      <c r="H93" s="200">
        <f>'[2]21'!I95</f>
        <v>0</v>
      </c>
      <c r="I93" s="200">
        <f>'[2]21'!J95</f>
        <v>0</v>
      </c>
      <c r="J93" s="200">
        <f>'[2]21'!K95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'[2]21'!B96</f>
        <v>40</v>
      </c>
      <c r="C94" s="200">
        <f>'[2]21'!C96</f>
        <v>50</v>
      </c>
      <c r="D94" s="200">
        <f>'[2]21'!D96</f>
        <v>0</v>
      </c>
      <c r="E94" s="200">
        <f>'[2]21'!E96</f>
        <v>0</v>
      </c>
      <c r="F94" s="15">
        <f t="shared" si="16"/>
        <v>90</v>
      </c>
      <c r="G94" s="199">
        <f>'[2]21'!H96</f>
        <v>0</v>
      </c>
      <c r="H94" s="200">
        <f>'[2]21'!I96</f>
        <v>0</v>
      </c>
      <c r="I94" s="200">
        <f>'[2]21'!J96</f>
        <v>0</v>
      </c>
      <c r="J94" s="200">
        <f>'[2]21'!K96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'[2]21'!B97</f>
        <v>40</v>
      </c>
      <c r="C95" s="200">
        <f>'[2]21'!C97</f>
        <v>50</v>
      </c>
      <c r="D95" s="200">
        <f>'[2]21'!D97</f>
        <v>0</v>
      </c>
      <c r="E95" s="200">
        <f>'[2]21'!E97</f>
        <v>0</v>
      </c>
      <c r="F95" s="15">
        <f t="shared" si="16"/>
        <v>90</v>
      </c>
      <c r="G95" s="199">
        <f>'[2]21'!H97</f>
        <v>0</v>
      </c>
      <c r="H95" s="200">
        <f>'[2]21'!I97</f>
        <v>0</v>
      </c>
      <c r="I95" s="200">
        <f>'[2]21'!J97</f>
        <v>0</v>
      </c>
      <c r="J95" s="200">
        <f>'[2]21'!K97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'[2]21'!B98</f>
        <v>40</v>
      </c>
      <c r="C96" s="200">
        <f>'[2]21'!C98</f>
        <v>50</v>
      </c>
      <c r="D96" s="200">
        <f>'[2]21'!D98</f>
        <v>0</v>
      </c>
      <c r="E96" s="200">
        <f>'[2]21'!E98</f>
        <v>0</v>
      </c>
      <c r="F96" s="15">
        <f t="shared" si="16"/>
        <v>90</v>
      </c>
      <c r="G96" s="199">
        <f>'[2]21'!H98</f>
        <v>0</v>
      </c>
      <c r="H96" s="200">
        <f>'[2]21'!I98</f>
        <v>0</v>
      </c>
      <c r="I96" s="200">
        <f>'[2]21'!J98</f>
        <v>0</v>
      </c>
      <c r="J96" s="200">
        <f>'[2]21'!K98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'[2]21'!B99</f>
        <v>40</v>
      </c>
      <c r="C97" s="200">
        <f>'[2]21'!C99</f>
        <v>50</v>
      </c>
      <c r="D97" s="200">
        <f>'[2]21'!D99</f>
        <v>0</v>
      </c>
      <c r="E97" s="200">
        <f>'[2]21'!E99</f>
        <v>0</v>
      </c>
      <c r="F97" s="15">
        <f t="shared" si="16"/>
        <v>90</v>
      </c>
      <c r="G97" s="199">
        <f>'[2]21'!H99</f>
        <v>0</v>
      </c>
      <c r="H97" s="200">
        <f>'[2]21'!I99</f>
        <v>0</v>
      </c>
      <c r="I97" s="200">
        <f>'[2]21'!J99</f>
        <v>0</v>
      </c>
      <c r="J97" s="200">
        <f>'[2]21'!K99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'[2]21'!B100</f>
        <v>40</v>
      </c>
      <c r="C98" s="200">
        <f>'[2]21'!C100</f>
        <v>50</v>
      </c>
      <c r="D98" s="200">
        <f>'[2]21'!D100</f>
        <v>0</v>
      </c>
      <c r="E98" s="200">
        <f>'[2]21'!E100</f>
        <v>0</v>
      </c>
      <c r="F98" s="15">
        <f t="shared" si="16"/>
        <v>90</v>
      </c>
      <c r="G98" s="199">
        <f>'[2]21'!H100</f>
        <v>0</v>
      </c>
      <c r="H98" s="200">
        <f>'[2]21'!I100</f>
        <v>0</v>
      </c>
      <c r="I98" s="200">
        <f>'[2]21'!J100</f>
        <v>0</v>
      </c>
      <c r="J98" s="200">
        <f>'[2]21'!K100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1010</v>
      </c>
      <c r="G3" s="16">
        <f>'[3]21'!G5</f>
        <v>0</v>
      </c>
      <c r="H3" s="17">
        <f>SUM(B3:G3)</f>
        <v>1330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30.9</v>
      </c>
      <c r="AU3" s="8">
        <v>26.07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30.9</v>
      </c>
      <c r="BM3" s="8">
        <f>AU3</f>
        <v>26.07</v>
      </c>
      <c r="BN3" s="8">
        <f>BC3</f>
        <v>26.44</v>
      </c>
      <c r="BO3" s="8">
        <f>BJ3</f>
        <v>26.44</v>
      </c>
      <c r="BP3" s="139">
        <f>BL3-BN3</f>
        <v>4.4599999999999973</v>
      </c>
      <c r="BQ3" s="139">
        <f>BM3-BO3</f>
        <v>-0.37000000000000099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1010</v>
      </c>
      <c r="G4" s="16">
        <f>'[3]21'!G6</f>
        <v>0</v>
      </c>
      <c r="H4" s="17">
        <f>SUM(B4:G4)</f>
        <v>1330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30.9</v>
      </c>
      <c r="AU4" s="8">
        <v>26.07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30.9</v>
      </c>
      <c r="BM4" s="8">
        <f t="shared" ref="BM4:BM67" si="22">AU4</f>
        <v>26.07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4.4599999999999973</v>
      </c>
      <c r="BQ4" s="139">
        <f t="shared" ref="BQ4:BQ67" si="26">BM4-BO4</f>
        <v>-0.37000000000000099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1010</v>
      </c>
      <c r="G5" s="16">
        <f>'[3]21'!G7</f>
        <v>0</v>
      </c>
      <c r="H5" s="17">
        <f t="shared" ref="H5:H68" si="27">SUM(B5:G5)</f>
        <v>1330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26.07</v>
      </c>
      <c r="AU5" s="8">
        <v>26.07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26.07</v>
      </c>
      <c r="BM5" s="8">
        <f t="shared" si="22"/>
        <v>26.07</v>
      </c>
      <c r="BN5" s="8">
        <f t="shared" si="23"/>
        <v>26.44</v>
      </c>
      <c r="BO5" s="8">
        <f t="shared" si="24"/>
        <v>26.44</v>
      </c>
      <c r="BP5" s="139">
        <f t="shared" si="25"/>
        <v>-0.37000000000000099</v>
      </c>
      <c r="BQ5" s="139">
        <f t="shared" si="26"/>
        <v>-0.37000000000000099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1010</v>
      </c>
      <c r="G6" s="16">
        <f>'[3]21'!G8</f>
        <v>0</v>
      </c>
      <c r="H6" s="17">
        <f t="shared" si="27"/>
        <v>1330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26.07</v>
      </c>
      <c r="AU6" s="8">
        <v>26.07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26.07</v>
      </c>
      <c r="BM6" s="8">
        <f t="shared" si="22"/>
        <v>26.07</v>
      </c>
      <c r="BN6" s="8">
        <f t="shared" si="23"/>
        <v>26.44</v>
      </c>
      <c r="BO6" s="8">
        <f t="shared" si="24"/>
        <v>26.44</v>
      </c>
      <c r="BP6" s="139">
        <f t="shared" si="25"/>
        <v>-0.37000000000000099</v>
      </c>
      <c r="BQ6" s="139">
        <f t="shared" si="26"/>
        <v>-0.37000000000000099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1010</v>
      </c>
      <c r="G7" s="16">
        <f>'[3]21'!G9</f>
        <v>0</v>
      </c>
      <c r="H7" s="17">
        <f t="shared" si="27"/>
        <v>1330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26.07</v>
      </c>
      <c r="AU7" s="8">
        <v>26.07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26.07</v>
      </c>
      <c r="BM7" s="8">
        <f t="shared" si="22"/>
        <v>26.07</v>
      </c>
      <c r="BN7" s="8">
        <f t="shared" si="23"/>
        <v>26.44</v>
      </c>
      <c r="BO7" s="8">
        <f t="shared" si="24"/>
        <v>26.44</v>
      </c>
      <c r="BP7" s="139">
        <f t="shared" si="25"/>
        <v>-0.37000000000000099</v>
      </c>
      <c r="BQ7" s="139">
        <f t="shared" si="26"/>
        <v>-0.37000000000000099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1010</v>
      </c>
      <c r="G8" s="16">
        <f>'[3]21'!G10</f>
        <v>0</v>
      </c>
      <c r="H8" s="17">
        <f t="shared" si="27"/>
        <v>1330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26.07</v>
      </c>
      <c r="AU8" s="8">
        <v>26.07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26.07</v>
      </c>
      <c r="BM8" s="8">
        <f t="shared" si="22"/>
        <v>26.07</v>
      </c>
      <c r="BN8" s="8">
        <f t="shared" si="23"/>
        <v>26.44</v>
      </c>
      <c r="BO8" s="8">
        <f t="shared" si="24"/>
        <v>26.44</v>
      </c>
      <c r="BP8" s="139">
        <f t="shared" si="25"/>
        <v>-0.37000000000000099</v>
      </c>
      <c r="BQ8" s="139">
        <f t="shared" si="26"/>
        <v>-0.37000000000000099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1010</v>
      </c>
      <c r="G9" s="16">
        <f>'[3]21'!G11</f>
        <v>0</v>
      </c>
      <c r="H9" s="17">
        <f t="shared" si="27"/>
        <v>1330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26.07</v>
      </c>
      <c r="AU9" s="8">
        <v>26.07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26.07</v>
      </c>
      <c r="BM9" s="8">
        <f t="shared" si="22"/>
        <v>26.07</v>
      </c>
      <c r="BN9" s="8">
        <f t="shared" si="23"/>
        <v>26.44</v>
      </c>
      <c r="BO9" s="8">
        <f t="shared" si="24"/>
        <v>26.44</v>
      </c>
      <c r="BP9" s="139">
        <f t="shared" si="25"/>
        <v>-0.37000000000000099</v>
      </c>
      <c r="BQ9" s="139">
        <f t="shared" si="26"/>
        <v>-0.37000000000000099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1010</v>
      </c>
      <c r="G10" s="16">
        <f>'[3]21'!G12</f>
        <v>0</v>
      </c>
      <c r="H10" s="17">
        <f t="shared" si="27"/>
        <v>1330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26.07</v>
      </c>
      <c r="AU10" s="8">
        <v>26.07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26.07</v>
      </c>
      <c r="BM10" s="8">
        <f t="shared" si="22"/>
        <v>26.07</v>
      </c>
      <c r="BN10" s="8">
        <f t="shared" si="23"/>
        <v>26.44</v>
      </c>
      <c r="BO10" s="8">
        <f t="shared" si="24"/>
        <v>26.44</v>
      </c>
      <c r="BP10" s="139">
        <f t="shared" si="25"/>
        <v>-0.37000000000000099</v>
      </c>
      <c r="BQ10" s="139">
        <f t="shared" si="26"/>
        <v>-0.37000000000000099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1010</v>
      </c>
      <c r="G11" s="16">
        <f>'[3]21'!G13</f>
        <v>0</v>
      </c>
      <c r="H11" s="17">
        <f t="shared" si="27"/>
        <v>1330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25.53</v>
      </c>
      <c r="AU11" s="8">
        <v>25.53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25.53</v>
      </c>
      <c r="BM11" s="8">
        <f t="shared" si="22"/>
        <v>25.53</v>
      </c>
      <c r="BN11" s="8">
        <f t="shared" si="23"/>
        <v>26.44</v>
      </c>
      <c r="BO11" s="8">
        <f t="shared" si="24"/>
        <v>26.44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1010</v>
      </c>
      <c r="G12" s="16">
        <f>'[3]21'!G14</f>
        <v>0</v>
      </c>
      <c r="H12" s="17">
        <f t="shared" si="27"/>
        <v>1330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25.53</v>
      </c>
      <c r="AU12" s="8">
        <v>25.53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25.53</v>
      </c>
      <c r="BM12" s="8">
        <f t="shared" si="22"/>
        <v>25.53</v>
      </c>
      <c r="BN12" s="8">
        <f t="shared" si="23"/>
        <v>26.44</v>
      </c>
      <c r="BO12" s="8">
        <f t="shared" si="24"/>
        <v>26.44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1010</v>
      </c>
      <c r="G13" s="16">
        <f>'[3]21'!G15</f>
        <v>0</v>
      </c>
      <c r="H13" s="17">
        <f t="shared" si="27"/>
        <v>1330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25.53</v>
      </c>
      <c r="AU13" s="8">
        <v>25.53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25.53</v>
      </c>
      <c r="BM13" s="8">
        <f t="shared" si="22"/>
        <v>25.53</v>
      </c>
      <c r="BN13" s="8">
        <f t="shared" si="23"/>
        <v>26.44</v>
      </c>
      <c r="BO13" s="8">
        <f t="shared" si="24"/>
        <v>26.44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1010</v>
      </c>
      <c r="G14" s="16">
        <f>'[3]21'!G16</f>
        <v>0</v>
      </c>
      <c r="H14" s="17">
        <f t="shared" si="27"/>
        <v>1330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25.53</v>
      </c>
      <c r="AU14" s="8">
        <v>25.53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25.53</v>
      </c>
      <c r="BM14" s="8">
        <f t="shared" si="22"/>
        <v>25.53</v>
      </c>
      <c r="BN14" s="8">
        <f t="shared" si="23"/>
        <v>26.44</v>
      </c>
      <c r="BO14" s="8">
        <f t="shared" si="24"/>
        <v>26.44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1010</v>
      </c>
      <c r="G15" s="16">
        <f>'[3]21'!G17</f>
        <v>0</v>
      </c>
      <c r="H15" s="17">
        <f t="shared" si="27"/>
        <v>1330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25.53</v>
      </c>
      <c r="AU15" s="8">
        <v>25.53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25.53</v>
      </c>
      <c r="BM15" s="8">
        <f t="shared" si="22"/>
        <v>25.53</v>
      </c>
      <c r="BN15" s="8">
        <f t="shared" si="23"/>
        <v>26.44</v>
      </c>
      <c r="BO15" s="8">
        <f t="shared" si="24"/>
        <v>26.44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1010</v>
      </c>
      <c r="G16" s="16">
        <f>'[3]21'!G18</f>
        <v>0</v>
      </c>
      <c r="H16" s="17">
        <f t="shared" si="27"/>
        <v>1330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25.53</v>
      </c>
      <c r="AU16" s="8">
        <v>25.53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25.53</v>
      </c>
      <c r="BM16" s="8">
        <f t="shared" si="22"/>
        <v>25.53</v>
      </c>
      <c r="BN16" s="8">
        <f t="shared" si="23"/>
        <v>26.44</v>
      </c>
      <c r="BO16" s="8">
        <f t="shared" si="24"/>
        <v>26.44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1010</v>
      </c>
      <c r="G17" s="16">
        <f>'[3]21'!G19</f>
        <v>0</v>
      </c>
      <c r="H17" s="17">
        <f t="shared" si="27"/>
        <v>1330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25.53</v>
      </c>
      <c r="AU17" s="8">
        <v>25.53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25.53</v>
      </c>
      <c r="BM17" s="8">
        <f t="shared" si="22"/>
        <v>25.53</v>
      </c>
      <c r="BN17" s="8">
        <f t="shared" si="23"/>
        <v>26.44</v>
      </c>
      <c r="BO17" s="8">
        <f t="shared" si="24"/>
        <v>26.44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1010</v>
      </c>
      <c r="G18" s="16">
        <f>'[3]21'!G20</f>
        <v>0</v>
      </c>
      <c r="H18" s="17">
        <f t="shared" si="27"/>
        <v>1330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25.53</v>
      </c>
      <c r="AU18" s="8">
        <v>25.53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25.53</v>
      </c>
      <c r="BM18" s="8">
        <f t="shared" si="22"/>
        <v>25.53</v>
      </c>
      <c r="BN18" s="8">
        <f t="shared" si="23"/>
        <v>26.44</v>
      </c>
      <c r="BO18" s="8">
        <f t="shared" si="24"/>
        <v>26.44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1010</v>
      </c>
      <c r="G19" s="16">
        <f>'[3]21'!G21</f>
        <v>0</v>
      </c>
      <c r="H19" s="17">
        <f t="shared" si="27"/>
        <v>1330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25.53</v>
      </c>
      <c r="AU19" s="8">
        <v>25.53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25.53</v>
      </c>
      <c r="BM19" s="8">
        <f t="shared" si="22"/>
        <v>25.53</v>
      </c>
      <c r="BN19" s="8">
        <f t="shared" si="23"/>
        <v>26.44</v>
      </c>
      <c r="BO19" s="8">
        <f t="shared" si="24"/>
        <v>26.44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1010</v>
      </c>
      <c r="G20" s="16">
        <f>'[3]21'!G22</f>
        <v>0</v>
      </c>
      <c r="H20" s="17">
        <f t="shared" si="27"/>
        <v>1330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25.53</v>
      </c>
      <c r="AU20" s="8">
        <v>25.53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25.53</v>
      </c>
      <c r="BM20" s="8">
        <f t="shared" si="22"/>
        <v>25.53</v>
      </c>
      <c r="BN20" s="8">
        <f t="shared" si="23"/>
        <v>26.44</v>
      </c>
      <c r="BO20" s="8">
        <f t="shared" si="24"/>
        <v>26.44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1010</v>
      </c>
      <c r="G21" s="16">
        <f>'[3]21'!G23</f>
        <v>0</v>
      </c>
      <c r="H21" s="17">
        <f t="shared" si="27"/>
        <v>1330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25.53</v>
      </c>
      <c r="AU21" s="8">
        <v>25.53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25.53</v>
      </c>
      <c r="BM21" s="8">
        <f t="shared" si="22"/>
        <v>25.53</v>
      </c>
      <c r="BN21" s="8">
        <f t="shared" si="23"/>
        <v>26.44</v>
      </c>
      <c r="BO21" s="8">
        <f t="shared" si="24"/>
        <v>26.44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1010</v>
      </c>
      <c r="G22" s="16">
        <f>'[3]21'!G24</f>
        <v>0</v>
      </c>
      <c r="H22" s="17">
        <f t="shared" si="27"/>
        <v>1330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25.53</v>
      </c>
      <c r="AU22" s="8">
        <v>25.53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25.53</v>
      </c>
      <c r="BM22" s="8">
        <f t="shared" si="22"/>
        <v>25.53</v>
      </c>
      <c r="BN22" s="8">
        <f t="shared" si="23"/>
        <v>26.44</v>
      </c>
      <c r="BO22" s="8">
        <f t="shared" si="24"/>
        <v>26.44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1010</v>
      </c>
      <c r="G23" s="16">
        <f>'[3]21'!G25</f>
        <v>0</v>
      </c>
      <c r="H23" s="17">
        <f t="shared" si="27"/>
        <v>1330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25.53</v>
      </c>
      <c r="AU23" s="8">
        <v>25.53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25.53</v>
      </c>
      <c r="BM23" s="8">
        <f t="shared" si="22"/>
        <v>25.53</v>
      </c>
      <c r="BN23" s="8">
        <f t="shared" si="23"/>
        <v>26.44</v>
      </c>
      <c r="BO23" s="8">
        <f t="shared" si="24"/>
        <v>26.44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1010</v>
      </c>
      <c r="G24" s="16">
        <f>'[3]21'!G26</f>
        <v>0</v>
      </c>
      <c r="H24" s="17">
        <f t="shared" si="27"/>
        <v>1330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25.53</v>
      </c>
      <c r="AU24" s="8">
        <v>25.53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25.53</v>
      </c>
      <c r="BM24" s="8">
        <f t="shared" si="22"/>
        <v>25.53</v>
      </c>
      <c r="BN24" s="8">
        <f t="shared" si="23"/>
        <v>26.44</v>
      </c>
      <c r="BO24" s="8">
        <f t="shared" si="24"/>
        <v>26.44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1010</v>
      </c>
      <c r="G25" s="16">
        <f>'[3]21'!G27</f>
        <v>0</v>
      </c>
      <c r="H25" s="17">
        <f t="shared" si="27"/>
        <v>1330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25.53</v>
      </c>
      <c r="AU25" s="8">
        <v>25.53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25.53</v>
      </c>
      <c r="BM25" s="8">
        <f t="shared" si="22"/>
        <v>25.53</v>
      </c>
      <c r="BN25" s="8">
        <f t="shared" si="23"/>
        <v>26.44</v>
      </c>
      <c r="BO25" s="8">
        <f t="shared" si="24"/>
        <v>26.44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1010</v>
      </c>
      <c r="G26" s="16">
        <f>'[3]21'!G28</f>
        <v>0</v>
      </c>
      <c r="H26" s="17">
        <f t="shared" si="27"/>
        <v>1330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25.53</v>
      </c>
      <c r="AU26" s="8">
        <v>25.53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25.53</v>
      </c>
      <c r="BM26" s="8">
        <f t="shared" si="22"/>
        <v>25.53</v>
      </c>
      <c r="BN26" s="8">
        <f t="shared" si="23"/>
        <v>26.44</v>
      </c>
      <c r="BO26" s="8">
        <f t="shared" si="24"/>
        <v>26.44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1010</v>
      </c>
      <c r="G27" s="16">
        <f>'[3]21'!G29</f>
        <v>0</v>
      </c>
      <c r="H27" s="17">
        <f t="shared" si="27"/>
        <v>1330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24.46</v>
      </c>
      <c r="AU27" s="8">
        <v>30.9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24.46</v>
      </c>
      <c r="BM27" s="8">
        <f t="shared" si="22"/>
        <v>30.9</v>
      </c>
      <c r="BN27" s="8">
        <f t="shared" si="23"/>
        <v>25.33</v>
      </c>
      <c r="BO27" s="8">
        <f t="shared" si="24"/>
        <v>32</v>
      </c>
      <c r="BP27" s="139">
        <f t="shared" si="25"/>
        <v>-0.86999999999999744</v>
      </c>
      <c r="BQ27" s="139">
        <f t="shared" si="26"/>
        <v>-1.1000000000000014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1010</v>
      </c>
      <c r="G28" s="16">
        <f>'[3]21'!G30</f>
        <v>0</v>
      </c>
      <c r="H28" s="17">
        <f t="shared" si="27"/>
        <v>1330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24.46</v>
      </c>
      <c r="AU28" s="8">
        <v>30.9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24.46</v>
      </c>
      <c r="BM28" s="8">
        <f t="shared" si="22"/>
        <v>30.9</v>
      </c>
      <c r="BN28" s="8">
        <f t="shared" si="23"/>
        <v>25.33</v>
      </c>
      <c r="BO28" s="8">
        <f t="shared" si="24"/>
        <v>32</v>
      </c>
      <c r="BP28" s="139">
        <f t="shared" si="25"/>
        <v>-0.86999999999999744</v>
      </c>
      <c r="BQ28" s="139">
        <f t="shared" si="26"/>
        <v>-1.1000000000000014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1010</v>
      </c>
      <c r="G29" s="16">
        <f>'[3]21'!G31</f>
        <v>0</v>
      </c>
      <c r="H29" s="17">
        <f t="shared" si="27"/>
        <v>1330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212.67000000000002</v>
      </c>
      <c r="AT29" s="8">
        <v>24.46</v>
      </c>
      <c r="AU29" s="8">
        <v>30.9</v>
      </c>
      <c r="AW29" s="203">
        <v>25.33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24.46</v>
      </c>
      <c r="BM29" s="8">
        <f t="shared" si="22"/>
        <v>30.9</v>
      </c>
      <c r="BN29" s="8">
        <f t="shared" si="23"/>
        <v>25.33</v>
      </c>
      <c r="BO29" s="8">
        <f t="shared" si="24"/>
        <v>32</v>
      </c>
      <c r="BP29" s="139">
        <f t="shared" si="25"/>
        <v>-0.86999999999999744</v>
      </c>
      <c r="BQ29" s="139">
        <f t="shared" si="26"/>
        <v>-1.1000000000000014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1010</v>
      </c>
      <c r="G30" s="16">
        <f>'[3]21'!G32</f>
        <v>0</v>
      </c>
      <c r="H30" s="17">
        <f t="shared" si="27"/>
        <v>1330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212.67000000000002</v>
      </c>
      <c r="AT30" s="8">
        <v>24.46</v>
      </c>
      <c r="AU30" s="8">
        <v>30.9</v>
      </c>
      <c r="AW30" s="203">
        <v>25.33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25.33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24.46</v>
      </c>
      <c r="BM30" s="8">
        <f t="shared" si="22"/>
        <v>30.9</v>
      </c>
      <c r="BN30" s="8">
        <f t="shared" si="23"/>
        <v>25.33</v>
      </c>
      <c r="BO30" s="8">
        <f t="shared" si="24"/>
        <v>32</v>
      </c>
      <c r="BP30" s="139">
        <f t="shared" si="25"/>
        <v>-0.86999999999999744</v>
      </c>
      <c r="BQ30" s="139">
        <f t="shared" si="26"/>
        <v>-1.1000000000000014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1010</v>
      </c>
      <c r="G31" s="16">
        <f>'[3]21'!G33</f>
        <v>0</v>
      </c>
      <c r="H31" s="17">
        <f t="shared" si="27"/>
        <v>1330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24.46</v>
      </c>
      <c r="AU31" s="8">
        <v>30.9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24.46</v>
      </c>
      <c r="BM31" s="8">
        <f t="shared" si="22"/>
        <v>30.9</v>
      </c>
      <c r="BN31" s="8">
        <f t="shared" si="23"/>
        <v>25.33</v>
      </c>
      <c r="BO31" s="8">
        <f t="shared" si="24"/>
        <v>32</v>
      </c>
      <c r="BP31" s="139">
        <f t="shared" si="25"/>
        <v>-0.86999999999999744</v>
      </c>
      <c r="BQ31" s="139">
        <f t="shared" si="26"/>
        <v>-1.1000000000000014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1010</v>
      </c>
      <c r="G32" s="16">
        <f>'[3]21'!G34</f>
        <v>0</v>
      </c>
      <c r="H32" s="17">
        <f t="shared" si="27"/>
        <v>1330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24.46</v>
      </c>
      <c r="AU32" s="8">
        <v>30.9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24.46</v>
      </c>
      <c r="BM32" s="8">
        <f t="shared" si="22"/>
        <v>30.9</v>
      </c>
      <c r="BN32" s="8">
        <f t="shared" si="23"/>
        <v>25.33</v>
      </c>
      <c r="BO32" s="8">
        <f t="shared" si="24"/>
        <v>32</v>
      </c>
      <c r="BP32" s="139">
        <f t="shared" si="25"/>
        <v>-0.86999999999999744</v>
      </c>
      <c r="BQ32" s="139">
        <f t="shared" si="26"/>
        <v>-1.1000000000000014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1010</v>
      </c>
      <c r="G33" s="16">
        <f>'[3]21'!G35</f>
        <v>0</v>
      </c>
      <c r="H33" s="17">
        <f t="shared" si="27"/>
        <v>1330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24.46</v>
      </c>
      <c r="AU33" s="8">
        <v>30.9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24.46</v>
      </c>
      <c r="BM33" s="8">
        <f t="shared" si="22"/>
        <v>30.9</v>
      </c>
      <c r="BN33" s="8">
        <f t="shared" si="23"/>
        <v>25.33</v>
      </c>
      <c r="BO33" s="8">
        <f t="shared" si="24"/>
        <v>32</v>
      </c>
      <c r="BP33" s="139">
        <f t="shared" si="25"/>
        <v>-0.86999999999999744</v>
      </c>
      <c r="BQ33" s="139">
        <f t="shared" si="26"/>
        <v>-1.1000000000000014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1010</v>
      </c>
      <c r="G34" s="16">
        <f>'[3]21'!G36</f>
        <v>0</v>
      </c>
      <c r="H34" s="17">
        <f t="shared" si="27"/>
        <v>1330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24.46</v>
      </c>
      <c r="AU34" s="8">
        <v>30.9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24.46</v>
      </c>
      <c r="BM34" s="8">
        <f t="shared" si="22"/>
        <v>30.9</v>
      </c>
      <c r="BN34" s="8">
        <f t="shared" si="23"/>
        <v>25.33</v>
      </c>
      <c r="BO34" s="8">
        <f t="shared" si="24"/>
        <v>32</v>
      </c>
      <c r="BP34" s="139">
        <f t="shared" si="25"/>
        <v>-0.86999999999999744</v>
      </c>
      <c r="BQ34" s="139">
        <f t="shared" si="26"/>
        <v>-1.1000000000000014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1010</v>
      </c>
      <c r="G35" s="16">
        <f>'[3]21'!G37</f>
        <v>0</v>
      </c>
      <c r="H35" s="17">
        <f t="shared" si="27"/>
        <v>1330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24.46</v>
      </c>
      <c r="AU35" s="8">
        <v>30.9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24.46</v>
      </c>
      <c r="BM35" s="8">
        <f t="shared" si="22"/>
        <v>30.9</v>
      </c>
      <c r="BN35" s="8">
        <f t="shared" si="23"/>
        <v>25.33</v>
      </c>
      <c r="BO35" s="8">
        <f t="shared" si="24"/>
        <v>32</v>
      </c>
      <c r="BP35" s="139">
        <f t="shared" si="25"/>
        <v>-0.86999999999999744</v>
      </c>
      <c r="BQ35" s="139">
        <f t="shared" si="26"/>
        <v>-1.1000000000000014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1010</v>
      </c>
      <c r="G36" s="16">
        <f>'[3]21'!G38</f>
        <v>0</v>
      </c>
      <c r="H36" s="17">
        <f t="shared" si="27"/>
        <v>1330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24.46</v>
      </c>
      <c r="AU36" s="8">
        <v>30.9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24.46</v>
      </c>
      <c r="BM36" s="8">
        <f t="shared" si="22"/>
        <v>30.9</v>
      </c>
      <c r="BN36" s="8">
        <f t="shared" si="23"/>
        <v>25.33</v>
      </c>
      <c r="BO36" s="8">
        <f t="shared" si="24"/>
        <v>32</v>
      </c>
      <c r="BP36" s="139">
        <f t="shared" si="25"/>
        <v>-0.86999999999999744</v>
      </c>
      <c r="BQ36" s="139">
        <f t="shared" si="26"/>
        <v>-1.1000000000000014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1010</v>
      </c>
      <c r="G37" s="16">
        <f>'[3]21'!G39</f>
        <v>0</v>
      </c>
      <c r="H37" s="17">
        <f t="shared" si="27"/>
        <v>1330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24.46</v>
      </c>
      <c r="AU37" s="8">
        <v>30.9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24.46</v>
      </c>
      <c r="BM37" s="8">
        <f t="shared" si="22"/>
        <v>30.9</v>
      </c>
      <c r="BN37" s="8">
        <f t="shared" si="23"/>
        <v>25.33</v>
      </c>
      <c r="BO37" s="8">
        <f t="shared" si="24"/>
        <v>32</v>
      </c>
      <c r="BP37" s="139">
        <f t="shared" si="25"/>
        <v>-0.86999999999999744</v>
      </c>
      <c r="BQ37" s="139">
        <f t="shared" si="26"/>
        <v>-1.1000000000000014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1010</v>
      </c>
      <c r="G38" s="16">
        <f>'[3]21'!G40</f>
        <v>0</v>
      </c>
      <c r="H38" s="17">
        <f t="shared" si="27"/>
        <v>1330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24.46</v>
      </c>
      <c r="AU38" s="8">
        <v>30.9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24.46</v>
      </c>
      <c r="BM38" s="8">
        <f t="shared" si="22"/>
        <v>30.9</v>
      </c>
      <c r="BN38" s="8">
        <f t="shared" si="23"/>
        <v>25.33</v>
      </c>
      <c r="BO38" s="8">
        <f t="shared" si="24"/>
        <v>32</v>
      </c>
      <c r="BP38" s="139">
        <f t="shared" si="25"/>
        <v>-0.86999999999999744</v>
      </c>
      <c r="BQ38" s="139">
        <f t="shared" si="26"/>
        <v>-1.1000000000000014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1010</v>
      </c>
      <c r="G39" s="16">
        <f>'[3]21'!G41</f>
        <v>0</v>
      </c>
      <c r="H39" s="17">
        <f t="shared" si="27"/>
        <v>1330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24.46</v>
      </c>
      <c r="AU39" s="8">
        <v>30.9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24.46</v>
      </c>
      <c r="BM39" s="8">
        <f t="shared" si="22"/>
        <v>30.9</v>
      </c>
      <c r="BN39" s="8">
        <f t="shared" si="23"/>
        <v>25.33</v>
      </c>
      <c r="BO39" s="8">
        <f t="shared" si="24"/>
        <v>32</v>
      </c>
      <c r="BP39" s="139">
        <f t="shared" si="25"/>
        <v>-0.86999999999999744</v>
      </c>
      <c r="BQ39" s="139">
        <f t="shared" si="26"/>
        <v>-1.1000000000000014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1010</v>
      </c>
      <c r="G40" s="16">
        <f>'[3]21'!G42</f>
        <v>0</v>
      </c>
      <c r="H40" s="17">
        <f t="shared" si="27"/>
        <v>1330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11.39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11.39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226.61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226.61</v>
      </c>
      <c r="AT40" s="8">
        <v>11</v>
      </c>
      <c r="AU40" s="8">
        <v>30.9</v>
      </c>
      <c r="AW40" s="203">
        <v>11.39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11.39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11</v>
      </c>
      <c r="BM40" s="8">
        <f t="shared" si="22"/>
        <v>30.9</v>
      </c>
      <c r="BN40" s="8">
        <f t="shared" si="23"/>
        <v>11.39</v>
      </c>
      <c r="BO40" s="8">
        <f t="shared" si="24"/>
        <v>32</v>
      </c>
      <c r="BP40" s="139">
        <f t="shared" si="25"/>
        <v>-0.39000000000000057</v>
      </c>
      <c r="BQ40" s="139">
        <f t="shared" si="26"/>
        <v>-1.1000000000000014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1010</v>
      </c>
      <c r="G41" s="16">
        <f>'[3]21'!G43</f>
        <v>0</v>
      </c>
      <c r="H41" s="17">
        <f t="shared" si="27"/>
        <v>1330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11.39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11.39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226.61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226.61</v>
      </c>
      <c r="AT41" s="8">
        <v>11</v>
      </c>
      <c r="AU41" s="8">
        <v>30.9</v>
      </c>
      <c r="AW41" s="203">
        <v>11.39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11.39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11</v>
      </c>
      <c r="BM41" s="8">
        <f t="shared" si="22"/>
        <v>30.9</v>
      </c>
      <c r="BN41" s="8">
        <f t="shared" si="23"/>
        <v>11.39</v>
      </c>
      <c r="BO41" s="8">
        <f t="shared" si="24"/>
        <v>32</v>
      </c>
      <c r="BP41" s="139">
        <f t="shared" si="25"/>
        <v>-0.39000000000000057</v>
      </c>
      <c r="BQ41" s="139">
        <f t="shared" si="26"/>
        <v>-1.1000000000000014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1010</v>
      </c>
      <c r="G42" s="16">
        <f>'[3]21'!G44</f>
        <v>0</v>
      </c>
      <c r="H42" s="17">
        <f t="shared" si="27"/>
        <v>1330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11.39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11.39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226.61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226.61</v>
      </c>
      <c r="AT42" s="8">
        <v>11</v>
      </c>
      <c r="AU42" s="8">
        <v>30.9</v>
      </c>
      <c r="AW42" s="203">
        <v>11.39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11.39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11</v>
      </c>
      <c r="BM42" s="8">
        <f t="shared" si="22"/>
        <v>30.9</v>
      </c>
      <c r="BN42" s="8">
        <f t="shared" si="23"/>
        <v>11.39</v>
      </c>
      <c r="BO42" s="8">
        <f t="shared" si="24"/>
        <v>32</v>
      </c>
      <c r="BP42" s="139">
        <f t="shared" si="25"/>
        <v>-0.39000000000000057</v>
      </c>
      <c r="BQ42" s="139">
        <f t="shared" si="26"/>
        <v>-1.1000000000000014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990</v>
      </c>
      <c r="G43" s="16">
        <f>'[3]21'!G45</f>
        <v>0</v>
      </c>
      <c r="H43" s="17">
        <f t="shared" si="27"/>
        <v>1310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11.39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11.39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226.61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226.61</v>
      </c>
      <c r="AT43" s="8">
        <v>11</v>
      </c>
      <c r="AU43" s="8">
        <v>30.9</v>
      </c>
      <c r="AW43" s="203">
        <v>11.39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11.39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11</v>
      </c>
      <c r="BM43" s="8">
        <f t="shared" si="22"/>
        <v>30.9</v>
      </c>
      <c r="BN43" s="8">
        <f t="shared" si="23"/>
        <v>11.39</v>
      </c>
      <c r="BO43" s="8">
        <f t="shared" si="24"/>
        <v>32</v>
      </c>
      <c r="BP43" s="139">
        <f t="shared" si="25"/>
        <v>-0.39000000000000057</v>
      </c>
      <c r="BQ43" s="139">
        <f t="shared" si="26"/>
        <v>-1.1000000000000014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990</v>
      </c>
      <c r="G44" s="16">
        <f>'[3]21'!G46</f>
        <v>0</v>
      </c>
      <c r="H44" s="17">
        <f t="shared" si="27"/>
        <v>1310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11.39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11.39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226.61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226.61</v>
      </c>
      <c r="AT44" s="8">
        <v>11</v>
      </c>
      <c r="AU44" s="8">
        <v>30.9</v>
      </c>
      <c r="AW44" s="203">
        <v>11.39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11.39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11</v>
      </c>
      <c r="BM44" s="8">
        <f t="shared" si="22"/>
        <v>30.9</v>
      </c>
      <c r="BN44" s="8">
        <f t="shared" si="23"/>
        <v>11.39</v>
      </c>
      <c r="BO44" s="8">
        <f t="shared" si="24"/>
        <v>32</v>
      </c>
      <c r="BP44" s="139">
        <f t="shared" si="25"/>
        <v>-0.39000000000000057</v>
      </c>
      <c r="BQ44" s="139">
        <f t="shared" si="26"/>
        <v>-1.1000000000000014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990</v>
      </c>
      <c r="G45" s="16">
        <f>'[3]21'!G47</f>
        <v>0</v>
      </c>
      <c r="H45" s="17">
        <f t="shared" si="27"/>
        <v>1310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21.7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21.7</v>
      </c>
      <c r="AE45" s="8">
        <f t="shared" si="11"/>
        <v>21.7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21.7</v>
      </c>
      <c r="AL45" s="8">
        <f t="shared" si="31"/>
        <v>226.60000000000002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226.60000000000002</v>
      </c>
      <c r="AT45" s="8">
        <v>20.95</v>
      </c>
      <c r="AU45" s="8">
        <v>20.95</v>
      </c>
      <c r="AW45" s="203">
        <v>21.7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21.7</v>
      </c>
      <c r="BD45" s="203">
        <v>21.7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21.7</v>
      </c>
      <c r="BL45" s="8">
        <f t="shared" si="21"/>
        <v>20.95</v>
      </c>
      <c r="BM45" s="8">
        <f t="shared" si="22"/>
        <v>20.95</v>
      </c>
      <c r="BN45" s="8">
        <f t="shared" si="23"/>
        <v>21.7</v>
      </c>
      <c r="BO45" s="8">
        <f t="shared" si="24"/>
        <v>21.7</v>
      </c>
      <c r="BP45" s="139">
        <f t="shared" si="25"/>
        <v>-0.75</v>
      </c>
      <c r="BQ45" s="139">
        <f t="shared" si="26"/>
        <v>-0.75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990</v>
      </c>
      <c r="G46" s="16">
        <f>'[3]21'!G48</f>
        <v>0</v>
      </c>
      <c r="H46" s="17">
        <f t="shared" si="27"/>
        <v>1310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21.7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21.7</v>
      </c>
      <c r="AE46" s="8">
        <f t="shared" si="11"/>
        <v>21.7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21.7</v>
      </c>
      <c r="AL46" s="8">
        <f t="shared" si="31"/>
        <v>226.60000000000002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226.60000000000002</v>
      </c>
      <c r="AT46" s="8">
        <v>20.95</v>
      </c>
      <c r="AU46" s="8">
        <v>20.95</v>
      </c>
      <c r="AW46" s="203">
        <v>21.7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21.7</v>
      </c>
      <c r="BD46" s="203">
        <v>21.7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21.7</v>
      </c>
      <c r="BL46" s="8">
        <f t="shared" si="21"/>
        <v>20.95</v>
      </c>
      <c r="BM46" s="8">
        <f t="shared" si="22"/>
        <v>20.95</v>
      </c>
      <c r="BN46" s="8">
        <f t="shared" si="23"/>
        <v>21.7</v>
      </c>
      <c r="BO46" s="8">
        <f t="shared" si="24"/>
        <v>21.7</v>
      </c>
      <c r="BP46" s="139">
        <f t="shared" si="25"/>
        <v>-0.75</v>
      </c>
      <c r="BQ46" s="139">
        <f t="shared" si="26"/>
        <v>-0.75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990</v>
      </c>
      <c r="G47" s="16">
        <f>'[3]21'!G49</f>
        <v>0</v>
      </c>
      <c r="H47" s="17">
        <f t="shared" si="27"/>
        <v>1310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21.7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21.7</v>
      </c>
      <c r="AE47" s="8">
        <f t="shared" si="11"/>
        <v>21.7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21.7</v>
      </c>
      <c r="AL47" s="8">
        <f t="shared" si="31"/>
        <v>226.60000000000002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226.60000000000002</v>
      </c>
      <c r="AT47" s="8">
        <v>20.95</v>
      </c>
      <c r="AU47" s="8">
        <v>20.95</v>
      </c>
      <c r="AW47" s="203">
        <v>21.7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21.7</v>
      </c>
      <c r="BD47" s="203">
        <v>21.7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21.7</v>
      </c>
      <c r="BL47" s="8">
        <f t="shared" si="21"/>
        <v>20.95</v>
      </c>
      <c r="BM47" s="8">
        <f t="shared" si="22"/>
        <v>20.95</v>
      </c>
      <c r="BN47" s="8">
        <f t="shared" si="23"/>
        <v>21.7</v>
      </c>
      <c r="BO47" s="8">
        <f t="shared" si="24"/>
        <v>21.7</v>
      </c>
      <c r="BP47" s="139">
        <f t="shared" si="25"/>
        <v>-0.75</v>
      </c>
      <c r="BQ47" s="139">
        <f t="shared" si="26"/>
        <v>-0.75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990</v>
      </c>
      <c r="G48" s="16">
        <f>'[3]21'!G50</f>
        <v>0</v>
      </c>
      <c r="H48" s="17">
        <f t="shared" si="27"/>
        <v>1310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25.53</v>
      </c>
      <c r="AU48" s="8">
        <v>25.53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25.53</v>
      </c>
      <c r="BM48" s="8">
        <f t="shared" si="22"/>
        <v>25.53</v>
      </c>
      <c r="BN48" s="8">
        <f t="shared" si="23"/>
        <v>26.44</v>
      </c>
      <c r="BO48" s="8">
        <f t="shared" si="24"/>
        <v>26.44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990</v>
      </c>
      <c r="G49" s="16">
        <f>'[3]21'!G51</f>
        <v>0</v>
      </c>
      <c r="H49" s="17">
        <f t="shared" si="27"/>
        <v>1310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25.53</v>
      </c>
      <c r="AU49" s="8">
        <v>25.53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25.53</v>
      </c>
      <c r="BM49" s="8">
        <f t="shared" si="22"/>
        <v>25.53</v>
      </c>
      <c r="BN49" s="8">
        <f t="shared" si="23"/>
        <v>26.44</v>
      </c>
      <c r="BO49" s="8">
        <f t="shared" si="24"/>
        <v>26.44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990</v>
      </c>
      <c r="G50" s="16">
        <f>'[3]21'!G52</f>
        <v>0</v>
      </c>
      <c r="H50" s="17">
        <f t="shared" si="27"/>
        <v>1310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25.53</v>
      </c>
      <c r="AU50" s="8">
        <v>25.53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25.53</v>
      </c>
      <c r="BM50" s="8">
        <f t="shared" si="22"/>
        <v>25.53</v>
      </c>
      <c r="BN50" s="8">
        <f t="shared" si="23"/>
        <v>26.44</v>
      </c>
      <c r="BO50" s="8">
        <f t="shared" si="24"/>
        <v>26.44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990</v>
      </c>
      <c r="G51" s="16">
        <f>'[3]21'!G53</f>
        <v>0</v>
      </c>
      <c r="H51" s="17">
        <f t="shared" si="27"/>
        <v>1310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25.53</v>
      </c>
      <c r="AU51" s="8">
        <v>25.53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25.53</v>
      </c>
      <c r="BM51" s="8">
        <f t="shared" si="22"/>
        <v>25.53</v>
      </c>
      <c r="BN51" s="8">
        <f t="shared" si="23"/>
        <v>26.44</v>
      </c>
      <c r="BO51" s="8">
        <f t="shared" si="24"/>
        <v>26.44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990</v>
      </c>
      <c r="G52" s="16">
        <f>'[3]21'!G54</f>
        <v>0</v>
      </c>
      <c r="H52" s="17">
        <f t="shared" si="27"/>
        <v>1310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25.53</v>
      </c>
      <c r="AU52" s="8">
        <v>25.53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25.53</v>
      </c>
      <c r="BM52" s="8">
        <f t="shared" si="22"/>
        <v>25.53</v>
      </c>
      <c r="BN52" s="8">
        <f t="shared" si="23"/>
        <v>26.44</v>
      </c>
      <c r="BO52" s="8">
        <f t="shared" si="24"/>
        <v>26.44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990</v>
      </c>
      <c r="G53" s="16">
        <f>'[3]21'!G55</f>
        <v>0</v>
      </c>
      <c r="H53" s="17">
        <f t="shared" si="27"/>
        <v>1310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25.53</v>
      </c>
      <c r="AU53" s="8">
        <v>25.53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25.53</v>
      </c>
      <c r="BM53" s="8">
        <f t="shared" si="22"/>
        <v>25.53</v>
      </c>
      <c r="BN53" s="8">
        <f t="shared" si="23"/>
        <v>26.44</v>
      </c>
      <c r="BO53" s="8">
        <f t="shared" si="24"/>
        <v>26.44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990</v>
      </c>
      <c r="G54" s="16">
        <f>'[3]21'!G56</f>
        <v>0</v>
      </c>
      <c r="H54" s="17">
        <f t="shared" si="27"/>
        <v>1310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25.53</v>
      </c>
      <c r="AU54" s="8">
        <v>25.53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25.53</v>
      </c>
      <c r="BM54" s="8">
        <f t="shared" si="22"/>
        <v>25.53</v>
      </c>
      <c r="BN54" s="8">
        <f t="shared" si="23"/>
        <v>26.44</v>
      </c>
      <c r="BO54" s="8">
        <f t="shared" si="24"/>
        <v>26.44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990</v>
      </c>
      <c r="G55" s="16">
        <f>'[3]21'!G57</f>
        <v>0</v>
      </c>
      <c r="H55" s="17">
        <f t="shared" si="27"/>
        <v>1310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25.53</v>
      </c>
      <c r="AU55" s="8">
        <v>25.53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25.53</v>
      </c>
      <c r="BM55" s="8">
        <f t="shared" si="22"/>
        <v>25.53</v>
      </c>
      <c r="BN55" s="8">
        <f t="shared" si="23"/>
        <v>26.44</v>
      </c>
      <c r="BO55" s="8">
        <f t="shared" si="24"/>
        <v>26.44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990</v>
      </c>
      <c r="G56" s="16">
        <f>'[3]21'!G58</f>
        <v>0</v>
      </c>
      <c r="H56" s="17">
        <f t="shared" si="27"/>
        <v>1310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25.53</v>
      </c>
      <c r="AU56" s="8">
        <v>25.53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25.53</v>
      </c>
      <c r="BM56" s="8">
        <f t="shared" si="22"/>
        <v>25.53</v>
      </c>
      <c r="BN56" s="8">
        <f t="shared" si="23"/>
        <v>26.44</v>
      </c>
      <c r="BO56" s="8">
        <f t="shared" si="24"/>
        <v>26.44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990</v>
      </c>
      <c r="G57" s="16">
        <f>'[3]21'!G59</f>
        <v>0</v>
      </c>
      <c r="H57" s="17">
        <f t="shared" si="27"/>
        <v>1310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25.53</v>
      </c>
      <c r="AU57" s="8">
        <v>25.53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25.53</v>
      </c>
      <c r="BM57" s="8">
        <f t="shared" si="22"/>
        <v>25.53</v>
      </c>
      <c r="BN57" s="8">
        <f t="shared" si="23"/>
        <v>26.44</v>
      </c>
      <c r="BO57" s="8">
        <f t="shared" si="24"/>
        <v>26.44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990</v>
      </c>
      <c r="G58" s="16">
        <f>'[3]21'!G60</f>
        <v>0</v>
      </c>
      <c r="H58" s="17">
        <f t="shared" si="27"/>
        <v>1310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25.53</v>
      </c>
      <c r="AU58" s="8">
        <v>25.53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25.53</v>
      </c>
      <c r="BM58" s="8">
        <f t="shared" si="22"/>
        <v>25.53</v>
      </c>
      <c r="BN58" s="8">
        <f t="shared" si="23"/>
        <v>26.44</v>
      </c>
      <c r="BO58" s="8">
        <f t="shared" si="24"/>
        <v>26.44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990</v>
      </c>
      <c r="G59" s="16">
        <f>'[3]21'!G61</f>
        <v>0</v>
      </c>
      <c r="H59" s="17">
        <f t="shared" si="27"/>
        <v>1310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25.53</v>
      </c>
      <c r="AU59" s="8">
        <v>25.53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25.53</v>
      </c>
      <c r="BM59" s="8">
        <f t="shared" si="22"/>
        <v>25.53</v>
      </c>
      <c r="BN59" s="8">
        <f t="shared" si="23"/>
        <v>26.44</v>
      </c>
      <c r="BO59" s="8">
        <f t="shared" si="24"/>
        <v>26.44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990</v>
      </c>
      <c r="G60" s="16">
        <f>'[3]21'!G62</f>
        <v>0</v>
      </c>
      <c r="H60" s="17">
        <f t="shared" si="27"/>
        <v>1310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25.53</v>
      </c>
      <c r="AU60" s="8">
        <v>25.53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25.53</v>
      </c>
      <c r="BM60" s="8">
        <f t="shared" si="22"/>
        <v>25.53</v>
      </c>
      <c r="BN60" s="8">
        <f t="shared" si="23"/>
        <v>26.44</v>
      </c>
      <c r="BO60" s="8">
        <f t="shared" si="24"/>
        <v>26.44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990</v>
      </c>
      <c r="G61" s="16">
        <f>'[3]21'!G63</f>
        <v>0</v>
      </c>
      <c r="H61" s="17">
        <f t="shared" si="27"/>
        <v>1310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25.53</v>
      </c>
      <c r="AU61" s="8">
        <v>25.53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25.53</v>
      </c>
      <c r="BM61" s="8">
        <f t="shared" si="22"/>
        <v>25.53</v>
      </c>
      <c r="BN61" s="8">
        <f t="shared" si="23"/>
        <v>26.44</v>
      </c>
      <c r="BO61" s="8">
        <f t="shared" si="24"/>
        <v>26.44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990</v>
      </c>
      <c r="G62" s="16">
        <f>'[3]21'!G64</f>
        <v>0</v>
      </c>
      <c r="H62" s="17">
        <f t="shared" si="27"/>
        <v>1310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25.53</v>
      </c>
      <c r="AU62" s="8">
        <v>25.53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25.53</v>
      </c>
      <c r="BM62" s="8">
        <f t="shared" si="22"/>
        <v>25.53</v>
      </c>
      <c r="BN62" s="8">
        <f t="shared" si="23"/>
        <v>26.44</v>
      </c>
      <c r="BO62" s="8">
        <f t="shared" si="24"/>
        <v>26.44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990</v>
      </c>
      <c r="G63" s="16">
        <f>'[3]21'!G65</f>
        <v>0</v>
      </c>
      <c r="H63" s="17">
        <f t="shared" si="27"/>
        <v>1310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25.53</v>
      </c>
      <c r="AU63" s="8">
        <v>25.53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25.53</v>
      </c>
      <c r="BM63" s="8">
        <f t="shared" si="22"/>
        <v>25.53</v>
      </c>
      <c r="BN63" s="8">
        <f t="shared" si="23"/>
        <v>26.44</v>
      </c>
      <c r="BO63" s="8">
        <f t="shared" si="24"/>
        <v>26.44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990</v>
      </c>
      <c r="G64" s="16">
        <f>'[3]21'!G66</f>
        <v>0</v>
      </c>
      <c r="H64" s="17">
        <f t="shared" si="27"/>
        <v>1310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25.53</v>
      </c>
      <c r="AU64" s="8">
        <v>25.53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25.53</v>
      </c>
      <c r="BM64" s="8">
        <f t="shared" si="22"/>
        <v>25.53</v>
      </c>
      <c r="BN64" s="8">
        <f t="shared" si="23"/>
        <v>26.44</v>
      </c>
      <c r="BO64" s="8">
        <f t="shared" si="24"/>
        <v>26.44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990</v>
      </c>
      <c r="G65" s="16">
        <f>'[3]21'!G67</f>
        <v>0</v>
      </c>
      <c r="H65" s="17">
        <f t="shared" si="27"/>
        <v>1310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25.53</v>
      </c>
      <c r="AU65" s="8">
        <v>25.53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25.53</v>
      </c>
      <c r="BM65" s="8">
        <f t="shared" si="22"/>
        <v>25.53</v>
      </c>
      <c r="BN65" s="8">
        <f t="shared" si="23"/>
        <v>26.44</v>
      </c>
      <c r="BO65" s="8">
        <f t="shared" si="24"/>
        <v>26.44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990</v>
      </c>
      <c r="G66" s="16">
        <f>'[3]21'!G68</f>
        <v>0</v>
      </c>
      <c r="H66" s="17">
        <f t="shared" si="27"/>
        <v>1310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25.53</v>
      </c>
      <c r="AU66" s="8">
        <v>25.53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25.53</v>
      </c>
      <c r="BM66" s="8">
        <f t="shared" si="22"/>
        <v>25.53</v>
      </c>
      <c r="BN66" s="8">
        <f t="shared" si="23"/>
        <v>26.44</v>
      </c>
      <c r="BO66" s="8">
        <f t="shared" si="24"/>
        <v>26.44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990</v>
      </c>
      <c r="G67" s="16">
        <f>'[3]21'!G69</f>
        <v>0</v>
      </c>
      <c r="H67" s="17">
        <f t="shared" si="27"/>
        <v>1310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25.53</v>
      </c>
      <c r="AU67" s="8">
        <v>25.53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25.53</v>
      </c>
      <c r="BM67" s="8">
        <f t="shared" si="22"/>
        <v>25.53</v>
      </c>
      <c r="BN67" s="8">
        <f t="shared" si="23"/>
        <v>26.44</v>
      </c>
      <c r="BO67" s="8">
        <f t="shared" si="24"/>
        <v>26.44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990</v>
      </c>
      <c r="G68" s="16">
        <f>'[3]21'!G70</f>
        <v>0</v>
      </c>
      <c r="H68" s="17">
        <f t="shared" si="27"/>
        <v>1310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25.53</v>
      </c>
      <c r="AU68" s="8">
        <v>25.53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25.53</v>
      </c>
      <c r="BM68" s="8">
        <f t="shared" ref="BM68:BM98" si="54">AU68</f>
        <v>25.53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-0.91000000000000014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990</v>
      </c>
      <c r="G69" s="16">
        <f>'[3]21'!G71</f>
        <v>0</v>
      </c>
      <c r="H69" s="17">
        <f t="shared" ref="H69:H98" si="59">SUM(B69:G69)</f>
        <v>1310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25.53</v>
      </c>
      <c r="AU69" s="8">
        <v>25.53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25.53</v>
      </c>
      <c r="BM69" s="8">
        <f t="shared" si="54"/>
        <v>25.53</v>
      </c>
      <c r="BN69" s="8">
        <f t="shared" si="55"/>
        <v>26.44</v>
      </c>
      <c r="BO69" s="8">
        <f t="shared" si="56"/>
        <v>26.44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990</v>
      </c>
      <c r="G70" s="16">
        <f>'[3]21'!G72</f>
        <v>0</v>
      </c>
      <c r="H70" s="17">
        <f t="shared" si="59"/>
        <v>1310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25.53</v>
      </c>
      <c r="AU70" s="8">
        <v>25.53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25.53</v>
      </c>
      <c r="BM70" s="8">
        <f t="shared" si="54"/>
        <v>25.53</v>
      </c>
      <c r="BN70" s="8">
        <f t="shared" si="55"/>
        <v>26.44</v>
      </c>
      <c r="BO70" s="8">
        <f t="shared" si="56"/>
        <v>26.44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990</v>
      </c>
      <c r="G71" s="16">
        <f>'[3]21'!G73</f>
        <v>0</v>
      </c>
      <c r="H71" s="17">
        <f t="shared" si="59"/>
        <v>1310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25.53</v>
      </c>
      <c r="AU71" s="8">
        <v>25.53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25.53</v>
      </c>
      <c r="BM71" s="8">
        <f t="shared" si="54"/>
        <v>25.53</v>
      </c>
      <c r="BN71" s="8">
        <f t="shared" si="55"/>
        <v>26.44</v>
      </c>
      <c r="BO71" s="8">
        <f t="shared" si="56"/>
        <v>26.44</v>
      </c>
      <c r="BP71" s="139">
        <f t="shared" si="57"/>
        <v>-0.91000000000000014</v>
      </c>
      <c r="BQ71" s="139">
        <f t="shared" si="58"/>
        <v>-0.91000000000000014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990</v>
      </c>
      <c r="G72" s="16">
        <f>'[3]21'!G74</f>
        <v>0</v>
      </c>
      <c r="H72" s="17">
        <f t="shared" si="59"/>
        <v>1310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25.53</v>
      </c>
      <c r="AU72" s="8">
        <v>25.53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25.53</v>
      </c>
      <c r="BM72" s="8">
        <f t="shared" si="54"/>
        <v>25.53</v>
      </c>
      <c r="BN72" s="8">
        <f t="shared" si="55"/>
        <v>26.44</v>
      </c>
      <c r="BO72" s="8">
        <f t="shared" si="56"/>
        <v>26.44</v>
      </c>
      <c r="BP72" s="139">
        <f t="shared" si="57"/>
        <v>-0.91000000000000014</v>
      </c>
      <c r="BQ72" s="139">
        <f t="shared" si="58"/>
        <v>-0.91000000000000014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990</v>
      </c>
      <c r="G73" s="16">
        <f>'[3]21'!G75</f>
        <v>0</v>
      </c>
      <c r="H73" s="17">
        <f t="shared" si="59"/>
        <v>1310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25.53</v>
      </c>
      <c r="AU73" s="8">
        <v>25.53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25.53</v>
      </c>
      <c r="BM73" s="8">
        <f t="shared" si="54"/>
        <v>25.53</v>
      </c>
      <c r="BN73" s="8">
        <f t="shared" si="55"/>
        <v>26.44</v>
      </c>
      <c r="BO73" s="8">
        <f t="shared" si="56"/>
        <v>26.44</v>
      </c>
      <c r="BP73" s="139">
        <f t="shared" si="57"/>
        <v>-0.91000000000000014</v>
      </c>
      <c r="BQ73" s="139">
        <f t="shared" si="58"/>
        <v>-0.91000000000000014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990</v>
      </c>
      <c r="G74" s="16">
        <f>'[3]21'!G76</f>
        <v>0</v>
      </c>
      <c r="H74" s="17">
        <f t="shared" si="59"/>
        <v>1310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26.44</v>
      </c>
      <c r="AE74" s="8">
        <f t="shared" si="43"/>
        <v>26.44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26.44</v>
      </c>
      <c r="AL74" s="8">
        <f t="shared" si="35"/>
        <v>217.12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217.12</v>
      </c>
      <c r="AT74" s="8">
        <v>25.53</v>
      </c>
      <c r="AU74" s="8">
        <v>25.53</v>
      </c>
      <c r="AW74" s="203">
        <v>26.44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26.44</v>
      </c>
      <c r="BD74" s="203">
        <v>26.44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26.44</v>
      </c>
      <c r="BL74" s="8">
        <f t="shared" si="53"/>
        <v>25.53</v>
      </c>
      <c r="BM74" s="8">
        <f t="shared" si="54"/>
        <v>25.53</v>
      </c>
      <c r="BN74" s="8">
        <f t="shared" si="55"/>
        <v>26.44</v>
      </c>
      <c r="BO74" s="8">
        <f t="shared" si="56"/>
        <v>26.44</v>
      </c>
      <c r="BP74" s="139">
        <f t="shared" si="57"/>
        <v>-0.91000000000000014</v>
      </c>
      <c r="BQ74" s="139">
        <f t="shared" si="58"/>
        <v>-0.91000000000000014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990</v>
      </c>
      <c r="G75" s="16">
        <f>'[3]21'!G77</f>
        <v>0</v>
      </c>
      <c r="H75" s="17">
        <f t="shared" si="59"/>
        <v>1310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26.44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26.44</v>
      </c>
      <c r="AE75" s="8">
        <f t="shared" si="43"/>
        <v>26.44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26.44</v>
      </c>
      <c r="AL75" s="8">
        <f t="shared" si="35"/>
        <v>217.12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217.12</v>
      </c>
      <c r="AT75" s="8">
        <v>25.53</v>
      </c>
      <c r="AU75" s="8">
        <v>25.53</v>
      </c>
      <c r="AW75" s="203">
        <v>26.44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26.44</v>
      </c>
      <c r="BD75" s="203">
        <v>26.44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26.44</v>
      </c>
      <c r="BL75" s="8">
        <f t="shared" si="53"/>
        <v>25.53</v>
      </c>
      <c r="BM75" s="8">
        <f t="shared" si="54"/>
        <v>25.53</v>
      </c>
      <c r="BN75" s="8">
        <f t="shared" si="55"/>
        <v>26.44</v>
      </c>
      <c r="BO75" s="8">
        <f t="shared" si="56"/>
        <v>26.44</v>
      </c>
      <c r="BP75" s="139">
        <f t="shared" si="57"/>
        <v>-0.91000000000000014</v>
      </c>
      <c r="BQ75" s="139">
        <f t="shared" si="58"/>
        <v>-0.91000000000000014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990</v>
      </c>
      <c r="G76" s="16">
        <f>'[3]21'!G78</f>
        <v>0</v>
      </c>
      <c r="H76" s="17">
        <f t="shared" si="59"/>
        <v>1310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21.7</v>
      </c>
      <c r="AE76" s="8">
        <f t="shared" si="43"/>
        <v>21.7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21.7</v>
      </c>
      <c r="AL76" s="8">
        <f t="shared" si="35"/>
        <v>226.60000000000002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226.60000000000002</v>
      </c>
      <c r="AT76" s="8">
        <v>20.95</v>
      </c>
      <c r="AU76" s="8">
        <v>20.95</v>
      </c>
      <c r="AW76" s="203">
        <v>21.7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21.7</v>
      </c>
      <c r="BD76" s="203">
        <v>21.7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21.7</v>
      </c>
      <c r="BL76" s="8">
        <f t="shared" si="53"/>
        <v>20.95</v>
      </c>
      <c r="BM76" s="8">
        <f t="shared" si="54"/>
        <v>20.95</v>
      </c>
      <c r="BN76" s="8">
        <f t="shared" si="55"/>
        <v>21.7</v>
      </c>
      <c r="BO76" s="8">
        <f t="shared" si="56"/>
        <v>21.7</v>
      </c>
      <c r="BP76" s="139">
        <f t="shared" si="57"/>
        <v>-0.75</v>
      </c>
      <c r="BQ76" s="139">
        <f t="shared" si="58"/>
        <v>-0.75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990</v>
      </c>
      <c r="G77" s="16">
        <f>'[3]21'!G79</f>
        <v>0</v>
      </c>
      <c r="H77" s="17">
        <f t="shared" si="59"/>
        <v>1310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21.7</v>
      </c>
      <c r="AE77" s="8">
        <f t="shared" si="43"/>
        <v>21.7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21.7</v>
      </c>
      <c r="AL77" s="8">
        <f t="shared" si="35"/>
        <v>226.60000000000002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226.60000000000002</v>
      </c>
      <c r="AT77" s="8">
        <v>20.95</v>
      </c>
      <c r="AU77" s="8">
        <v>20.95</v>
      </c>
      <c r="AW77" s="203">
        <v>21.7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21.7</v>
      </c>
      <c r="BD77" s="203">
        <v>21.7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21.7</v>
      </c>
      <c r="BL77" s="8">
        <f t="shared" si="53"/>
        <v>20.95</v>
      </c>
      <c r="BM77" s="8">
        <f t="shared" si="54"/>
        <v>20.95</v>
      </c>
      <c r="BN77" s="8">
        <f t="shared" si="55"/>
        <v>21.7</v>
      </c>
      <c r="BO77" s="8">
        <f t="shared" si="56"/>
        <v>21.7</v>
      </c>
      <c r="BP77" s="139">
        <f t="shared" si="57"/>
        <v>-0.75</v>
      </c>
      <c r="BQ77" s="139">
        <f t="shared" si="58"/>
        <v>-0.75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990</v>
      </c>
      <c r="G78" s="16">
        <f>'[3]21'!G80</f>
        <v>0</v>
      </c>
      <c r="H78" s="17">
        <f t="shared" si="59"/>
        <v>1310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21.7</v>
      </c>
      <c r="AE78" s="8">
        <f t="shared" si="43"/>
        <v>21.7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21.7</v>
      </c>
      <c r="AL78" s="8">
        <f t="shared" si="35"/>
        <v>226.60000000000002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226.60000000000002</v>
      </c>
      <c r="AT78" s="8">
        <v>20.95</v>
      </c>
      <c r="AU78" s="8">
        <v>20.95</v>
      </c>
      <c r="AW78" s="203">
        <v>21.7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21.7</v>
      </c>
      <c r="BD78" s="203">
        <v>21.7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21.7</v>
      </c>
      <c r="BL78" s="8">
        <f t="shared" si="53"/>
        <v>20.95</v>
      </c>
      <c r="BM78" s="8">
        <f t="shared" si="54"/>
        <v>20.95</v>
      </c>
      <c r="BN78" s="8">
        <f t="shared" si="55"/>
        <v>21.7</v>
      </c>
      <c r="BO78" s="8">
        <f t="shared" si="56"/>
        <v>21.7</v>
      </c>
      <c r="BP78" s="139">
        <f t="shared" si="57"/>
        <v>-0.75</v>
      </c>
      <c r="BQ78" s="139">
        <f t="shared" si="58"/>
        <v>-0.75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990</v>
      </c>
      <c r="G79" s="16">
        <f>'[3]21'!G81</f>
        <v>0</v>
      </c>
      <c r="H79" s="17">
        <f t="shared" si="59"/>
        <v>1310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21.7</v>
      </c>
      <c r="AE79" s="8">
        <f t="shared" si="43"/>
        <v>21.7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21.7</v>
      </c>
      <c r="AL79" s="8">
        <f t="shared" si="35"/>
        <v>226.60000000000002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226.60000000000002</v>
      </c>
      <c r="AT79" s="8">
        <v>20.95</v>
      </c>
      <c r="AU79" s="8">
        <v>20.95</v>
      </c>
      <c r="AW79" s="203">
        <v>21.7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21.7</v>
      </c>
      <c r="BD79" s="203">
        <v>21.7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21.7</v>
      </c>
      <c r="BL79" s="8">
        <f t="shared" si="53"/>
        <v>20.95</v>
      </c>
      <c r="BM79" s="8">
        <f t="shared" si="54"/>
        <v>20.95</v>
      </c>
      <c r="BN79" s="8">
        <f t="shared" si="55"/>
        <v>21.7</v>
      </c>
      <c r="BO79" s="8">
        <f t="shared" si="56"/>
        <v>21.7</v>
      </c>
      <c r="BP79" s="139">
        <f t="shared" si="57"/>
        <v>-0.75</v>
      </c>
      <c r="BQ79" s="139">
        <f t="shared" si="58"/>
        <v>-0.75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990</v>
      </c>
      <c r="G80" s="16">
        <f>'[3]21'!G82</f>
        <v>0</v>
      </c>
      <c r="H80" s="17">
        <f t="shared" si="59"/>
        <v>1310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21.7</v>
      </c>
      <c r="AE80" s="8">
        <f t="shared" si="43"/>
        <v>21.7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21.7</v>
      </c>
      <c r="AL80" s="8">
        <f t="shared" si="35"/>
        <v>226.60000000000002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226.60000000000002</v>
      </c>
      <c r="AT80" s="8">
        <v>20.95</v>
      </c>
      <c r="AU80" s="8">
        <v>20.95</v>
      </c>
      <c r="AW80" s="203">
        <v>21.7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21.7</v>
      </c>
      <c r="BD80" s="203">
        <v>21.7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21.7</v>
      </c>
      <c r="BL80" s="8">
        <f t="shared" si="53"/>
        <v>20.95</v>
      </c>
      <c r="BM80" s="8">
        <f t="shared" si="54"/>
        <v>20.95</v>
      </c>
      <c r="BN80" s="8">
        <f t="shared" si="55"/>
        <v>21.7</v>
      </c>
      <c r="BO80" s="8">
        <f t="shared" si="56"/>
        <v>21.7</v>
      </c>
      <c r="BP80" s="139">
        <f t="shared" si="57"/>
        <v>-0.75</v>
      </c>
      <c r="BQ80" s="139">
        <f t="shared" si="58"/>
        <v>-0.75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990</v>
      </c>
      <c r="G81" s="16">
        <f>'[3]21'!G83</f>
        <v>0</v>
      </c>
      <c r="H81" s="17">
        <f t="shared" si="59"/>
        <v>1310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21.7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21.7</v>
      </c>
      <c r="AE81" s="8">
        <f t="shared" si="43"/>
        <v>21.7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21.7</v>
      </c>
      <c r="AL81" s="8">
        <f t="shared" si="35"/>
        <v>226.60000000000002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226.60000000000002</v>
      </c>
      <c r="AT81" s="8">
        <v>20.95</v>
      </c>
      <c r="AU81" s="8">
        <v>20.95</v>
      </c>
      <c r="AW81" s="203">
        <v>21.7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21.7</v>
      </c>
      <c r="BD81" s="203">
        <v>21.7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21.7</v>
      </c>
      <c r="BL81" s="8">
        <f t="shared" si="53"/>
        <v>20.95</v>
      </c>
      <c r="BM81" s="8">
        <f t="shared" si="54"/>
        <v>20.95</v>
      </c>
      <c r="BN81" s="8">
        <f t="shared" si="55"/>
        <v>21.7</v>
      </c>
      <c r="BO81" s="8">
        <f t="shared" si="56"/>
        <v>21.7</v>
      </c>
      <c r="BP81" s="139">
        <f t="shared" si="57"/>
        <v>-0.75</v>
      </c>
      <c r="BQ81" s="139">
        <f t="shared" si="58"/>
        <v>-0.75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990</v>
      </c>
      <c r="G82" s="16">
        <f>'[3]21'!G84</f>
        <v>0</v>
      </c>
      <c r="H82" s="17">
        <f t="shared" si="59"/>
        <v>1310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21.7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21.7</v>
      </c>
      <c r="AE82" s="8">
        <f t="shared" si="43"/>
        <v>21.7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21.7</v>
      </c>
      <c r="AL82" s="8">
        <f t="shared" si="35"/>
        <v>226.60000000000002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226.60000000000002</v>
      </c>
      <c r="AT82" s="8">
        <v>20.95</v>
      </c>
      <c r="AU82" s="8">
        <v>20.95</v>
      </c>
      <c r="AW82" s="203">
        <v>21.7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21.7</v>
      </c>
      <c r="BD82" s="203">
        <v>21.7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21.7</v>
      </c>
      <c r="BL82" s="8">
        <f t="shared" si="53"/>
        <v>20.95</v>
      </c>
      <c r="BM82" s="8">
        <f t="shared" si="54"/>
        <v>20.95</v>
      </c>
      <c r="BN82" s="8">
        <f t="shared" si="55"/>
        <v>21.7</v>
      </c>
      <c r="BO82" s="8">
        <f t="shared" si="56"/>
        <v>21.7</v>
      </c>
      <c r="BP82" s="139">
        <f t="shared" si="57"/>
        <v>-0.75</v>
      </c>
      <c r="BQ82" s="139">
        <f t="shared" si="58"/>
        <v>-0.75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1010</v>
      </c>
      <c r="G83" s="16">
        <f>'[3]21'!G85</f>
        <v>0</v>
      </c>
      <c r="H83" s="17">
        <f t="shared" si="59"/>
        <v>1330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21.7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21.7</v>
      </c>
      <c r="AE83" s="8">
        <f t="shared" si="43"/>
        <v>21.7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21.7</v>
      </c>
      <c r="AL83" s="8">
        <f t="shared" si="35"/>
        <v>226.60000000000002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226.60000000000002</v>
      </c>
      <c r="AT83" s="8">
        <v>20.95</v>
      </c>
      <c r="AU83" s="8">
        <v>20.95</v>
      </c>
      <c r="AW83" s="203">
        <v>21.7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21.7</v>
      </c>
      <c r="BD83" s="203">
        <v>21.7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21.7</v>
      </c>
      <c r="BL83" s="8">
        <f t="shared" si="53"/>
        <v>20.95</v>
      </c>
      <c r="BM83" s="8">
        <f t="shared" si="54"/>
        <v>20.95</v>
      </c>
      <c r="BN83" s="8">
        <f t="shared" si="55"/>
        <v>21.7</v>
      </c>
      <c r="BO83" s="8">
        <f t="shared" si="56"/>
        <v>21.7</v>
      </c>
      <c r="BP83" s="139">
        <f t="shared" si="57"/>
        <v>-0.75</v>
      </c>
      <c r="BQ83" s="139">
        <f t="shared" si="58"/>
        <v>-0.75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1010</v>
      </c>
      <c r="G84" s="16">
        <f>'[3]21'!G86</f>
        <v>0</v>
      </c>
      <c r="H84" s="17">
        <f t="shared" si="59"/>
        <v>1330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21.7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21.7</v>
      </c>
      <c r="AE84" s="8">
        <f t="shared" si="43"/>
        <v>21.7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21.7</v>
      </c>
      <c r="AL84" s="8">
        <f t="shared" si="35"/>
        <v>226.60000000000002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226.60000000000002</v>
      </c>
      <c r="AT84" s="8">
        <v>20.95</v>
      </c>
      <c r="AU84" s="8">
        <v>20.95</v>
      </c>
      <c r="AW84" s="203">
        <v>21.7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21.7</v>
      </c>
      <c r="BD84" s="203">
        <v>21.7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21.7</v>
      </c>
      <c r="BL84" s="8">
        <f t="shared" si="53"/>
        <v>20.95</v>
      </c>
      <c r="BM84" s="8">
        <f t="shared" si="54"/>
        <v>20.95</v>
      </c>
      <c r="BN84" s="8">
        <f t="shared" si="55"/>
        <v>21.7</v>
      </c>
      <c r="BO84" s="8">
        <f t="shared" si="56"/>
        <v>21.7</v>
      </c>
      <c r="BP84" s="139">
        <f t="shared" si="57"/>
        <v>-0.75</v>
      </c>
      <c r="BQ84" s="139">
        <f t="shared" si="58"/>
        <v>-0.75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1010</v>
      </c>
      <c r="G85" s="16">
        <f>'[3]21'!G87</f>
        <v>0</v>
      </c>
      <c r="H85" s="17">
        <f t="shared" si="59"/>
        <v>1330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21.7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21.7</v>
      </c>
      <c r="AE85" s="8">
        <f t="shared" si="43"/>
        <v>21.7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21.7</v>
      </c>
      <c r="AL85" s="8">
        <f t="shared" si="35"/>
        <v>226.60000000000002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226.60000000000002</v>
      </c>
      <c r="AT85" s="8">
        <v>20.95</v>
      </c>
      <c r="AU85" s="8">
        <v>20.95</v>
      </c>
      <c r="AW85" s="203">
        <v>21.7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21.7</v>
      </c>
      <c r="BD85" s="203">
        <v>21.7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21.7</v>
      </c>
      <c r="BL85" s="8">
        <f t="shared" si="53"/>
        <v>20.95</v>
      </c>
      <c r="BM85" s="8">
        <f t="shared" si="54"/>
        <v>20.95</v>
      </c>
      <c r="BN85" s="8">
        <f t="shared" si="55"/>
        <v>21.7</v>
      </c>
      <c r="BO85" s="8">
        <f t="shared" si="56"/>
        <v>21.7</v>
      </c>
      <c r="BP85" s="139">
        <f t="shared" si="57"/>
        <v>-0.75</v>
      </c>
      <c r="BQ85" s="139">
        <f t="shared" si="58"/>
        <v>-0.75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1010</v>
      </c>
      <c r="G86" s="16">
        <f>'[3]21'!G88</f>
        <v>0</v>
      </c>
      <c r="H86" s="17">
        <f t="shared" si="59"/>
        <v>1330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26.44</v>
      </c>
      <c r="AE86" s="8">
        <f t="shared" si="43"/>
        <v>26.44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26.44</v>
      </c>
      <c r="AL86" s="8">
        <f t="shared" si="35"/>
        <v>217.12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217.12</v>
      </c>
      <c r="AT86" s="8">
        <v>25.53</v>
      </c>
      <c r="AU86" s="8">
        <v>25.53</v>
      </c>
      <c r="AW86" s="203">
        <v>26.44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26.44</v>
      </c>
      <c r="BD86" s="203">
        <v>26.44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26.44</v>
      </c>
      <c r="BL86" s="8">
        <f t="shared" si="53"/>
        <v>25.53</v>
      </c>
      <c r="BM86" s="8">
        <f t="shared" si="54"/>
        <v>25.53</v>
      </c>
      <c r="BN86" s="8">
        <f t="shared" si="55"/>
        <v>26.44</v>
      </c>
      <c r="BO86" s="8">
        <f t="shared" si="56"/>
        <v>26.44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1010</v>
      </c>
      <c r="G87" s="16">
        <f>'[3]21'!G89</f>
        <v>0</v>
      </c>
      <c r="H87" s="17">
        <f t="shared" si="59"/>
        <v>1330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26.44</v>
      </c>
      <c r="AE87" s="8">
        <f t="shared" si="43"/>
        <v>26.44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26.44</v>
      </c>
      <c r="AL87" s="8">
        <f t="shared" si="35"/>
        <v>217.12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217.12</v>
      </c>
      <c r="AT87" s="8">
        <v>25.53</v>
      </c>
      <c r="AU87" s="8">
        <v>25.53</v>
      </c>
      <c r="AW87" s="203">
        <v>26.44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26.44</v>
      </c>
      <c r="BD87" s="203">
        <v>26.44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26.44</v>
      </c>
      <c r="BL87" s="8">
        <f t="shared" si="53"/>
        <v>25.53</v>
      </c>
      <c r="BM87" s="8">
        <f t="shared" si="54"/>
        <v>25.53</v>
      </c>
      <c r="BN87" s="8">
        <f t="shared" si="55"/>
        <v>26.44</v>
      </c>
      <c r="BO87" s="8">
        <f t="shared" si="56"/>
        <v>26.44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1010</v>
      </c>
      <c r="G88" s="16">
        <f>'[3]21'!G90</f>
        <v>0</v>
      </c>
      <c r="H88" s="17">
        <f t="shared" si="59"/>
        <v>1330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26.44</v>
      </c>
      <c r="AE88" s="8">
        <f t="shared" si="43"/>
        <v>26.44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26.44</v>
      </c>
      <c r="AL88" s="8">
        <f t="shared" si="35"/>
        <v>217.12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217.12</v>
      </c>
      <c r="AT88" s="8">
        <v>25.53</v>
      </c>
      <c r="AU88" s="8">
        <v>25.53</v>
      </c>
      <c r="AW88" s="203">
        <v>26.44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26.44</v>
      </c>
      <c r="BD88" s="203">
        <v>26.44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26.44</v>
      </c>
      <c r="BL88" s="8">
        <f t="shared" si="53"/>
        <v>25.53</v>
      </c>
      <c r="BM88" s="8">
        <f t="shared" si="54"/>
        <v>25.53</v>
      </c>
      <c r="BN88" s="8">
        <f t="shared" si="55"/>
        <v>26.44</v>
      </c>
      <c r="BO88" s="8">
        <f t="shared" si="56"/>
        <v>26.44</v>
      </c>
      <c r="BP88" s="139">
        <f t="shared" si="57"/>
        <v>-0.91000000000000014</v>
      </c>
      <c r="BQ88" s="139">
        <f t="shared" si="58"/>
        <v>-0.91000000000000014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1010</v>
      </c>
      <c r="G89" s="16">
        <f>'[3]21'!G91</f>
        <v>0</v>
      </c>
      <c r="H89" s="17">
        <f t="shared" si="59"/>
        <v>1330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26.44</v>
      </c>
      <c r="AE89" s="8">
        <f t="shared" si="43"/>
        <v>26.44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26.44</v>
      </c>
      <c r="AL89" s="8">
        <f t="shared" si="35"/>
        <v>217.12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217.12</v>
      </c>
      <c r="AT89" s="8">
        <v>25.53</v>
      </c>
      <c r="AU89" s="8">
        <v>25.53</v>
      </c>
      <c r="AW89" s="203">
        <v>26.44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26.44</v>
      </c>
      <c r="BD89" s="203">
        <v>26.44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26.44</v>
      </c>
      <c r="BL89" s="8">
        <f t="shared" si="53"/>
        <v>25.53</v>
      </c>
      <c r="BM89" s="8">
        <f t="shared" si="54"/>
        <v>25.53</v>
      </c>
      <c r="BN89" s="8">
        <f t="shared" si="55"/>
        <v>26.44</v>
      </c>
      <c r="BO89" s="8">
        <f t="shared" si="56"/>
        <v>26.44</v>
      </c>
      <c r="BP89" s="139">
        <f t="shared" si="57"/>
        <v>-0.91000000000000014</v>
      </c>
      <c r="BQ89" s="139">
        <f t="shared" si="58"/>
        <v>-0.91000000000000014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1010</v>
      </c>
      <c r="G90" s="16">
        <f>'[3]21'!G92</f>
        <v>0</v>
      </c>
      <c r="H90" s="17">
        <f t="shared" si="59"/>
        <v>1330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26.44</v>
      </c>
      <c r="AE90" s="8">
        <f t="shared" si="43"/>
        <v>26.44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26.44</v>
      </c>
      <c r="AL90" s="8">
        <f t="shared" si="35"/>
        <v>217.12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217.12</v>
      </c>
      <c r="AT90" s="8">
        <v>25.53</v>
      </c>
      <c r="AU90" s="8">
        <v>25.53</v>
      </c>
      <c r="AW90" s="203">
        <v>26.44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26.44</v>
      </c>
      <c r="BD90" s="203">
        <v>26.44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26.44</v>
      </c>
      <c r="BL90" s="8">
        <f t="shared" si="53"/>
        <v>25.53</v>
      </c>
      <c r="BM90" s="8">
        <f t="shared" si="54"/>
        <v>25.53</v>
      </c>
      <c r="BN90" s="8">
        <f t="shared" si="55"/>
        <v>26.44</v>
      </c>
      <c r="BO90" s="8">
        <f t="shared" si="56"/>
        <v>26.44</v>
      </c>
      <c r="BP90" s="139">
        <f t="shared" si="57"/>
        <v>-0.91000000000000014</v>
      </c>
      <c r="BQ90" s="139">
        <f t="shared" si="58"/>
        <v>-0.91000000000000014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1010</v>
      </c>
      <c r="G91" s="16">
        <f>'[3]21'!G93</f>
        <v>0</v>
      </c>
      <c r="H91" s="17">
        <f t="shared" si="59"/>
        <v>1330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25.53</v>
      </c>
      <c r="AU91" s="8">
        <v>25.53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25.53</v>
      </c>
      <c r="BM91" s="8">
        <f t="shared" si="54"/>
        <v>25.53</v>
      </c>
      <c r="BN91" s="8">
        <f t="shared" si="55"/>
        <v>26.44</v>
      </c>
      <c r="BO91" s="8">
        <f t="shared" si="56"/>
        <v>26.44</v>
      </c>
      <c r="BP91" s="139">
        <f t="shared" si="57"/>
        <v>-0.91000000000000014</v>
      </c>
      <c r="BQ91" s="139">
        <f t="shared" si="58"/>
        <v>-0.91000000000000014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1010</v>
      </c>
      <c r="G92" s="16">
        <f>'[3]21'!G94</f>
        <v>0</v>
      </c>
      <c r="H92" s="17">
        <f t="shared" si="59"/>
        <v>1330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25.53</v>
      </c>
      <c r="AU92" s="8">
        <v>25.53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25.53</v>
      </c>
      <c r="BM92" s="8">
        <f t="shared" si="54"/>
        <v>25.53</v>
      </c>
      <c r="BN92" s="8">
        <f t="shared" si="55"/>
        <v>26.44</v>
      </c>
      <c r="BO92" s="8">
        <f t="shared" si="56"/>
        <v>26.44</v>
      </c>
      <c r="BP92" s="139">
        <f t="shared" si="57"/>
        <v>-0.91000000000000014</v>
      </c>
      <c r="BQ92" s="139">
        <f t="shared" si="58"/>
        <v>-0.91000000000000014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1010</v>
      </c>
      <c r="G93" s="16">
        <f>'[3]21'!G95</f>
        <v>0</v>
      </c>
      <c r="H93" s="17">
        <f t="shared" si="59"/>
        <v>1330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25.53</v>
      </c>
      <c r="AU93" s="8">
        <v>25.53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25.53</v>
      </c>
      <c r="BM93" s="8">
        <f t="shared" si="54"/>
        <v>25.53</v>
      </c>
      <c r="BN93" s="8">
        <f t="shared" si="55"/>
        <v>26.44</v>
      </c>
      <c r="BO93" s="8">
        <f t="shared" si="56"/>
        <v>26.44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1010</v>
      </c>
      <c r="G94" s="16">
        <f>'[3]21'!G96</f>
        <v>0</v>
      </c>
      <c r="H94" s="17">
        <f t="shared" si="59"/>
        <v>1330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26.44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26.44</v>
      </c>
      <c r="AE94" s="8">
        <f t="shared" si="43"/>
        <v>26.44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26.44</v>
      </c>
      <c r="AL94" s="8">
        <f t="shared" si="35"/>
        <v>217.12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217.12</v>
      </c>
      <c r="AT94" s="8">
        <v>25.53</v>
      </c>
      <c r="AU94" s="8">
        <v>25.53</v>
      </c>
      <c r="AW94" s="203">
        <v>26.44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26.44</v>
      </c>
      <c r="BD94" s="203">
        <v>26.44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26.44</v>
      </c>
      <c r="BL94" s="8">
        <f t="shared" si="53"/>
        <v>25.53</v>
      </c>
      <c r="BM94" s="8">
        <f t="shared" si="54"/>
        <v>25.53</v>
      </c>
      <c r="BN94" s="8">
        <f t="shared" si="55"/>
        <v>26.44</v>
      </c>
      <c r="BO94" s="8">
        <f t="shared" si="56"/>
        <v>26.44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1010</v>
      </c>
      <c r="G95" s="16">
        <f>'[3]21'!G97</f>
        <v>0</v>
      </c>
      <c r="H95" s="17">
        <f t="shared" si="59"/>
        <v>1330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26.44</v>
      </c>
      <c r="AE95" s="8">
        <f t="shared" si="43"/>
        <v>26.44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26.44</v>
      </c>
      <c r="AL95" s="8">
        <f t="shared" si="35"/>
        <v>217.12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217.12</v>
      </c>
      <c r="AT95" s="8">
        <v>25.53</v>
      </c>
      <c r="AU95" s="8">
        <v>25.53</v>
      </c>
      <c r="AW95" s="203">
        <v>26.44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26.44</v>
      </c>
      <c r="BD95" s="203">
        <v>26.44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26.44</v>
      </c>
      <c r="BL95" s="8">
        <f t="shared" si="53"/>
        <v>25.53</v>
      </c>
      <c r="BM95" s="8">
        <f t="shared" si="54"/>
        <v>25.53</v>
      </c>
      <c r="BN95" s="8">
        <f t="shared" si="55"/>
        <v>26.44</v>
      </c>
      <c r="BO95" s="8">
        <f t="shared" si="56"/>
        <v>26.44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1010</v>
      </c>
      <c r="G96" s="16">
        <f>'[3]21'!G98</f>
        <v>0</v>
      </c>
      <c r="H96" s="17">
        <f t="shared" si="59"/>
        <v>1330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26.44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26.44</v>
      </c>
      <c r="AE96" s="8">
        <f t="shared" si="43"/>
        <v>26.44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26.44</v>
      </c>
      <c r="AL96" s="8">
        <f t="shared" si="35"/>
        <v>217.12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217.12</v>
      </c>
      <c r="AT96" s="8">
        <v>25.53</v>
      </c>
      <c r="AU96" s="8">
        <v>25.53</v>
      </c>
      <c r="AW96" s="203">
        <v>26.44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26.44</v>
      </c>
      <c r="BD96" s="203">
        <v>26.44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26.44</v>
      </c>
      <c r="BL96" s="8">
        <f t="shared" si="53"/>
        <v>25.53</v>
      </c>
      <c r="BM96" s="8">
        <f t="shared" si="54"/>
        <v>25.53</v>
      </c>
      <c r="BN96" s="8">
        <f t="shared" si="55"/>
        <v>26.44</v>
      </c>
      <c r="BO96" s="8">
        <f t="shared" si="56"/>
        <v>26.44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1010</v>
      </c>
      <c r="G97" s="16">
        <f>'[3]21'!G99</f>
        <v>0</v>
      </c>
      <c r="H97" s="17">
        <f t="shared" si="59"/>
        <v>1330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26.44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26.44</v>
      </c>
      <c r="AE97" s="8">
        <f t="shared" si="43"/>
        <v>26.44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26.44</v>
      </c>
      <c r="AL97" s="8">
        <f t="shared" si="35"/>
        <v>217.12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217.12</v>
      </c>
      <c r="AT97" s="8">
        <v>25.53</v>
      </c>
      <c r="AU97" s="8">
        <v>25.53</v>
      </c>
      <c r="AW97" s="203">
        <v>26.44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26.44</v>
      </c>
      <c r="BD97" s="203">
        <v>26.44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26.44</v>
      </c>
      <c r="BL97" s="8">
        <f t="shared" si="53"/>
        <v>25.53</v>
      </c>
      <c r="BM97" s="8">
        <f t="shared" si="54"/>
        <v>25.53</v>
      </c>
      <c r="BN97" s="8">
        <f t="shared" si="55"/>
        <v>26.44</v>
      </c>
      <c r="BO97" s="8">
        <f t="shared" si="56"/>
        <v>26.44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1010</v>
      </c>
      <c r="G98" s="16">
        <f>'[3]21'!G100</f>
        <v>0</v>
      </c>
      <c r="H98" s="17">
        <f t="shared" si="59"/>
        <v>1330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26.44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26.44</v>
      </c>
      <c r="AE98" s="8">
        <f t="shared" si="43"/>
        <v>26.44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26.44</v>
      </c>
      <c r="AL98" s="8">
        <f t="shared" si="35"/>
        <v>217.12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217.12</v>
      </c>
      <c r="AT98" s="8">
        <v>25.53</v>
      </c>
      <c r="AU98" s="8">
        <v>25.53</v>
      </c>
      <c r="AW98" s="203">
        <v>26.44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26.44</v>
      </c>
      <c r="BD98" s="203">
        <v>26.44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26.44</v>
      </c>
      <c r="BL98" s="8">
        <f t="shared" si="53"/>
        <v>25.53</v>
      </c>
      <c r="BM98" s="8">
        <f t="shared" si="54"/>
        <v>25.53</v>
      </c>
      <c r="BN98" s="8">
        <f t="shared" si="55"/>
        <v>26.44</v>
      </c>
      <c r="BO98" s="8">
        <f t="shared" si="56"/>
        <v>26.44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0.59673500000000079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0.59673500000000079</v>
      </c>
      <c r="AE99" s="15">
        <f t="shared" si="62"/>
        <v>0.64417500000000028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0.64417500000000028</v>
      </c>
      <c r="AL99" s="15">
        <f t="shared" si="62"/>
        <v>5.23909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5.23909</v>
      </c>
      <c r="AS99" s="15">
        <f t="shared" si="62"/>
        <v>0</v>
      </c>
      <c r="AT99" s="15">
        <f t="shared" si="62"/>
        <v>0.57969000000000048</v>
      </c>
      <c r="AU99" s="15">
        <f t="shared" si="62"/>
        <v>0.6230800000000003</v>
      </c>
      <c r="AV99" s="15">
        <f t="shared" si="62"/>
        <v>0</v>
      </c>
      <c r="AW99" s="15">
        <f t="shared" si="62"/>
        <v>0.59673500000000079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0.59673500000000079</v>
      </c>
      <c r="BD99" s="15">
        <f t="shared" si="62"/>
        <v>0.64417500000000028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0.64417500000000028</v>
      </c>
      <c r="BK99" s="15"/>
      <c r="BL99" s="15">
        <f t="shared" si="63"/>
        <v>0.57969000000000048</v>
      </c>
      <c r="BM99" s="15">
        <f t="shared" si="63"/>
        <v>0.6230800000000003</v>
      </c>
      <c r="BN99" s="15">
        <f t="shared" si="63"/>
        <v>0.59673500000000079</v>
      </c>
      <c r="BO99" s="15">
        <f t="shared" si="63"/>
        <v>0.64417500000000028</v>
      </c>
      <c r="BP99" s="15">
        <f t="shared" si="63"/>
        <v>-1.704499999999997E-2</v>
      </c>
      <c r="BQ99" s="15">
        <f t="shared" si="63"/>
        <v>-2.1094999999999975E-2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212.67000000000002</v>
      </c>
      <c r="E29">
        <f>BAWANA!AM29</f>
        <v>0</v>
      </c>
      <c r="F29">
        <f t="shared" si="4"/>
        <v>256</v>
      </c>
      <c r="G29">
        <f t="shared" si="5"/>
        <v>212.67000000000002</v>
      </c>
      <c r="H29" s="112"/>
      <c r="I29">
        <f>BRPL_EOD!AI29+BRPL_EOD!AJ29</f>
        <v>84</v>
      </c>
      <c r="J29">
        <f>BYPL_EOD!AI29+BYPL_EOD!AJ29</f>
        <v>45.59</v>
      </c>
      <c r="K29">
        <f>MES_EOD!AI29+MES_EOD!AJ29</f>
        <v>5</v>
      </c>
      <c r="L29">
        <f>NDMC_EOD!AI29+NDMC_EOD!AJ29</f>
        <v>23</v>
      </c>
      <c r="M29">
        <f>TPDDL_EOD!AI29+TPDDL_EOD!AJ29</f>
        <v>55.09</v>
      </c>
      <c r="N29">
        <f t="shared" si="0"/>
        <v>212.68</v>
      </c>
      <c r="O29" s="112">
        <f t="shared" si="1"/>
        <v>-9.9999999999909051E-3</v>
      </c>
      <c r="P29">
        <v>83.996050404363373</v>
      </c>
      <c r="Q29">
        <v>45.587856403987217</v>
      </c>
      <c r="R29">
        <v>4.9997649050216291</v>
      </c>
      <c r="S29">
        <v>22.998918563099494</v>
      </c>
      <c r="T29">
        <v>55.08740972352831</v>
      </c>
      <c r="U29" s="114">
        <f t="shared" si="2"/>
        <v>212.67000000000004</v>
      </c>
      <c r="V29" s="112">
        <f t="shared" si="3"/>
        <v>0</v>
      </c>
      <c r="Y29">
        <f>BAWANA!AW29+BAWANA!AX29</f>
        <v>25.33</v>
      </c>
      <c r="Z29">
        <f>BAWANA!BD29+BAWANA!BE29</f>
        <v>32</v>
      </c>
      <c r="AA29">
        <f>BAWANA!X29+BAWANA!Y29</f>
        <v>25.33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212.67000000000002</v>
      </c>
      <c r="E30">
        <f>BAWANA!AM30</f>
        <v>0</v>
      </c>
      <c r="F30">
        <f t="shared" si="4"/>
        <v>256</v>
      </c>
      <c r="G30">
        <f t="shared" si="5"/>
        <v>212.67000000000002</v>
      </c>
      <c r="H30" s="112"/>
      <c r="I30">
        <f>BRPL_EOD!AI30+BRPL_EOD!AJ30</f>
        <v>84</v>
      </c>
      <c r="J30">
        <f>BYPL_EOD!AI30+BYPL_EOD!AJ30</f>
        <v>45.59</v>
      </c>
      <c r="K30">
        <f>MES_EOD!AI30+MES_EOD!AJ30</f>
        <v>5</v>
      </c>
      <c r="L30">
        <f>NDMC_EOD!AI30+NDMC_EOD!AJ30</f>
        <v>23</v>
      </c>
      <c r="M30">
        <f>TPDDL_EOD!AI30+TPDDL_EOD!AJ30</f>
        <v>55.09</v>
      </c>
      <c r="N30">
        <f t="shared" si="0"/>
        <v>212.68</v>
      </c>
      <c r="O30" s="112">
        <f t="shared" si="1"/>
        <v>-9.9999999999909051E-3</v>
      </c>
      <c r="P30">
        <v>83.996050404363373</v>
      </c>
      <c r="Q30">
        <v>45.587856403987217</v>
      </c>
      <c r="R30">
        <v>4.9997649050216291</v>
      </c>
      <c r="S30">
        <v>22.998918563099494</v>
      </c>
      <c r="T30">
        <v>55.08740972352831</v>
      </c>
      <c r="U30" s="114">
        <f t="shared" si="2"/>
        <v>212.67000000000004</v>
      </c>
      <c r="V30" s="112">
        <f t="shared" si="3"/>
        <v>0</v>
      </c>
      <c r="Y30">
        <f>BAWANA!AW30+BAWANA!AX30</f>
        <v>25.33</v>
      </c>
      <c r="Z30">
        <f>BAWANA!BD30+BAWANA!BE30</f>
        <v>32</v>
      </c>
      <c r="AA30">
        <f>BAWANA!X30+BAWANA!Y30</f>
        <v>25.33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226.61</v>
      </c>
      <c r="E40">
        <f>BAWANA!AM40</f>
        <v>0</v>
      </c>
      <c r="F40">
        <f t="shared" si="4"/>
        <v>256</v>
      </c>
      <c r="G40">
        <f t="shared" si="5"/>
        <v>226.61</v>
      </c>
      <c r="H40" s="112"/>
      <c r="I40">
        <f>BRPL_EOD!AI40+BRPL_EOD!AJ40</f>
        <v>84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226.61</v>
      </c>
      <c r="O40" s="112">
        <f t="shared" si="1"/>
        <v>0</v>
      </c>
      <c r="P40">
        <v>84</v>
      </c>
      <c r="Q40">
        <v>45</v>
      </c>
      <c r="R40">
        <v>5</v>
      </c>
      <c r="S40">
        <v>23</v>
      </c>
      <c r="T40">
        <v>69.61</v>
      </c>
      <c r="U40" s="114">
        <f t="shared" si="2"/>
        <v>226.61</v>
      </c>
      <c r="V40" s="112">
        <f t="shared" si="3"/>
        <v>0</v>
      </c>
      <c r="Y40">
        <f>BAWANA!AW40+BAWANA!AX40</f>
        <v>11.39</v>
      </c>
      <c r="Z40">
        <f>BAWANA!BD40+BAWANA!BE40</f>
        <v>32</v>
      </c>
      <c r="AA40">
        <f>BAWANA!X40+BAWANA!Y40</f>
        <v>11.39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226.61</v>
      </c>
      <c r="E41">
        <f>BAWANA!AM41</f>
        <v>0</v>
      </c>
      <c r="F41">
        <f t="shared" si="4"/>
        <v>256</v>
      </c>
      <c r="G41">
        <f t="shared" si="5"/>
        <v>226.61</v>
      </c>
      <c r="H41" s="112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226.61</v>
      </c>
      <c r="O41" s="112">
        <f t="shared" si="1"/>
        <v>0</v>
      </c>
      <c r="P41">
        <v>84</v>
      </c>
      <c r="Q41">
        <v>45</v>
      </c>
      <c r="R41">
        <v>5</v>
      </c>
      <c r="S41">
        <v>23</v>
      </c>
      <c r="T41">
        <v>69.61</v>
      </c>
      <c r="U41" s="114">
        <f t="shared" si="2"/>
        <v>226.61</v>
      </c>
      <c r="V41" s="112">
        <f t="shared" si="3"/>
        <v>0</v>
      </c>
      <c r="Y41">
        <f>BAWANA!AW41+BAWANA!AX41</f>
        <v>11.39</v>
      </c>
      <c r="Z41">
        <f>BAWANA!BD41+BAWANA!BE41</f>
        <v>32</v>
      </c>
      <c r="AA41">
        <f>BAWANA!X41+BAWANA!Y41</f>
        <v>11.39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226.61</v>
      </c>
      <c r="E42">
        <f>BAWANA!AM42</f>
        <v>0</v>
      </c>
      <c r="F42">
        <f t="shared" si="4"/>
        <v>256</v>
      </c>
      <c r="G42">
        <f t="shared" si="5"/>
        <v>226.61</v>
      </c>
      <c r="H42" s="112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226.61</v>
      </c>
      <c r="O42" s="112">
        <f t="shared" si="1"/>
        <v>0</v>
      </c>
      <c r="P42">
        <v>84</v>
      </c>
      <c r="Q42">
        <v>45</v>
      </c>
      <c r="R42">
        <v>5</v>
      </c>
      <c r="S42">
        <v>23</v>
      </c>
      <c r="T42">
        <v>69.61</v>
      </c>
      <c r="U42" s="114">
        <f t="shared" si="2"/>
        <v>226.61</v>
      </c>
      <c r="V42" s="112">
        <f t="shared" si="3"/>
        <v>0</v>
      </c>
      <c r="Y42">
        <f>BAWANA!AW42+BAWANA!AX42</f>
        <v>11.39</v>
      </c>
      <c r="Z42">
        <f>BAWANA!BD42+BAWANA!BE42</f>
        <v>32</v>
      </c>
      <c r="AA42">
        <f>BAWANA!X42+BAWANA!Y42</f>
        <v>11.39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226.61</v>
      </c>
      <c r="E43">
        <f>BAWANA!AM43</f>
        <v>0</v>
      </c>
      <c r="F43">
        <f t="shared" si="4"/>
        <v>256</v>
      </c>
      <c r="G43">
        <f t="shared" si="5"/>
        <v>226.61</v>
      </c>
      <c r="H43" s="112"/>
      <c r="I43">
        <f>BRPL_EOD!AI43+BRPL_EOD!AJ43</f>
        <v>84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226.61</v>
      </c>
      <c r="O43" s="112">
        <f t="shared" si="1"/>
        <v>0</v>
      </c>
      <c r="P43">
        <v>84</v>
      </c>
      <c r="Q43">
        <v>45</v>
      </c>
      <c r="R43">
        <v>5</v>
      </c>
      <c r="S43">
        <v>23</v>
      </c>
      <c r="T43">
        <v>69.61</v>
      </c>
      <c r="U43" s="114">
        <f t="shared" si="2"/>
        <v>226.61</v>
      </c>
      <c r="V43" s="112">
        <f t="shared" si="3"/>
        <v>0</v>
      </c>
      <c r="Y43">
        <f>BAWANA!AW43+BAWANA!AX43</f>
        <v>11.39</v>
      </c>
      <c r="Z43">
        <f>BAWANA!BD43+BAWANA!BE43</f>
        <v>32</v>
      </c>
      <c r="AA43">
        <f>BAWANA!X43+BAWANA!Y43</f>
        <v>11.39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226.61</v>
      </c>
      <c r="E44">
        <f>BAWANA!AM44</f>
        <v>0</v>
      </c>
      <c r="F44">
        <f t="shared" si="4"/>
        <v>256</v>
      </c>
      <c r="G44">
        <f t="shared" si="5"/>
        <v>226.61</v>
      </c>
      <c r="H44" s="112"/>
      <c r="I44">
        <f>BRPL_EOD!AI44+BRPL_EOD!AJ44</f>
        <v>84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226.61</v>
      </c>
      <c r="O44" s="112">
        <f t="shared" si="1"/>
        <v>0</v>
      </c>
      <c r="P44">
        <v>84</v>
      </c>
      <c r="Q44">
        <v>45</v>
      </c>
      <c r="R44">
        <v>5</v>
      </c>
      <c r="S44">
        <v>23</v>
      </c>
      <c r="T44">
        <v>69.61</v>
      </c>
      <c r="U44" s="114">
        <f t="shared" si="2"/>
        <v>226.61</v>
      </c>
      <c r="V44" s="112">
        <f t="shared" si="3"/>
        <v>0</v>
      </c>
      <c r="Y44">
        <f>BAWANA!AW44+BAWANA!AX44</f>
        <v>11.39</v>
      </c>
      <c r="Z44">
        <f>BAWANA!BD44+BAWANA!BE44</f>
        <v>32</v>
      </c>
      <c r="AA44">
        <f>BAWANA!X44+BAWANA!Y44</f>
        <v>11.39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226.60000000000002</v>
      </c>
      <c r="E45">
        <f>BAWANA!AM45</f>
        <v>0</v>
      </c>
      <c r="F45">
        <f t="shared" si="4"/>
        <v>256</v>
      </c>
      <c r="G45">
        <f t="shared" si="5"/>
        <v>226.60000000000002</v>
      </c>
      <c r="H45" s="112"/>
      <c r="I45">
        <f>BRPL_EOD!AI45+BRPL_EOD!AJ45</f>
        <v>84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226.61</v>
      </c>
      <c r="O45" s="112">
        <f t="shared" si="1"/>
        <v>-9.9999999999909051E-3</v>
      </c>
      <c r="P45">
        <v>83.996293190944797</v>
      </c>
      <c r="Q45">
        <v>44.998014209434714</v>
      </c>
      <c r="R45">
        <v>4.9997793566038569</v>
      </c>
      <c r="S45">
        <v>22.998985040377743</v>
      </c>
      <c r="T45">
        <v>69.606928202638898</v>
      </c>
      <c r="U45" s="114">
        <f t="shared" si="2"/>
        <v>226.6</v>
      </c>
      <c r="V45" s="112">
        <f t="shared" si="3"/>
        <v>0</v>
      </c>
      <c r="Y45">
        <f>BAWANA!AW45+BAWANA!AX45</f>
        <v>21.7</v>
      </c>
      <c r="Z45">
        <f>BAWANA!BD45+BAWANA!BE45</f>
        <v>21.7</v>
      </c>
      <c r="AA45">
        <f>BAWANA!X45+BAWANA!Y45</f>
        <v>21.7</v>
      </c>
      <c r="AB45">
        <f>BAWANA!AE45+BAWANA!AF45</f>
        <v>21.7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226.60000000000002</v>
      </c>
      <c r="E46">
        <f>BAWANA!AM46</f>
        <v>0</v>
      </c>
      <c r="F46">
        <f t="shared" si="4"/>
        <v>256</v>
      </c>
      <c r="G46">
        <f t="shared" si="5"/>
        <v>226.60000000000002</v>
      </c>
      <c r="H46" s="112"/>
      <c r="I46">
        <f>BRPL_EOD!AI46+BRPL_EOD!AJ46</f>
        <v>84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226.61</v>
      </c>
      <c r="O46" s="112">
        <f t="shared" si="1"/>
        <v>-9.9999999999909051E-3</v>
      </c>
      <c r="P46">
        <v>83.996293190944797</v>
      </c>
      <c r="Q46">
        <v>44.998014209434714</v>
      </c>
      <c r="R46">
        <v>4.9997793566038569</v>
      </c>
      <c r="S46">
        <v>22.998985040377743</v>
      </c>
      <c r="T46">
        <v>69.606928202638898</v>
      </c>
      <c r="U46" s="114">
        <f t="shared" si="2"/>
        <v>226.6</v>
      </c>
      <c r="V46" s="112">
        <f t="shared" si="3"/>
        <v>0</v>
      </c>
      <c r="Y46">
        <f>BAWANA!AW46+BAWANA!AX46</f>
        <v>21.7</v>
      </c>
      <c r="Z46">
        <f>BAWANA!BD46+BAWANA!BE46</f>
        <v>21.7</v>
      </c>
      <c r="AA46">
        <f>BAWANA!X46+BAWANA!Y46</f>
        <v>21.7</v>
      </c>
      <c r="AB46">
        <f>BAWANA!AE46+BAWANA!AF46</f>
        <v>21.7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226.60000000000002</v>
      </c>
      <c r="E47">
        <f>BAWANA!AM47</f>
        <v>0</v>
      </c>
      <c r="F47">
        <f t="shared" si="4"/>
        <v>256</v>
      </c>
      <c r="G47">
        <f t="shared" si="5"/>
        <v>226.60000000000002</v>
      </c>
      <c r="H47" s="112"/>
      <c r="I47">
        <f>BRPL_EOD!AI47+BRPL_EOD!AJ47</f>
        <v>84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226.61</v>
      </c>
      <c r="O47" s="112">
        <f t="shared" si="1"/>
        <v>-9.9999999999909051E-3</v>
      </c>
      <c r="P47">
        <v>83.996293190944797</v>
      </c>
      <c r="Q47">
        <v>44.998014209434714</v>
      </c>
      <c r="R47">
        <v>4.9997793566038569</v>
      </c>
      <c r="S47">
        <v>22.998985040377743</v>
      </c>
      <c r="T47">
        <v>69.606928202638898</v>
      </c>
      <c r="U47" s="114">
        <f t="shared" si="2"/>
        <v>226.6</v>
      </c>
      <c r="V47" s="112">
        <f t="shared" si="3"/>
        <v>0</v>
      </c>
      <c r="Y47">
        <f>BAWANA!AW47+BAWANA!AX47</f>
        <v>21.7</v>
      </c>
      <c r="Z47">
        <f>BAWANA!BD47+BAWANA!BE47</f>
        <v>21.7</v>
      </c>
      <c r="AA47">
        <f>BAWANA!X47+BAWANA!Y47</f>
        <v>21.7</v>
      </c>
      <c r="AB47">
        <f>BAWANA!AE47+BAWANA!AF47</f>
        <v>21.7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217.12</v>
      </c>
      <c r="E74">
        <f>BAWANA!AM74</f>
        <v>0</v>
      </c>
      <c r="F74">
        <f t="shared" si="11"/>
        <v>256</v>
      </c>
      <c r="G74">
        <f t="shared" si="12"/>
        <v>217.12</v>
      </c>
      <c r="H74" s="112"/>
      <c r="I74">
        <f>BRPL_EOD!AI74+BRPL_EOD!AJ74</f>
        <v>84</v>
      </c>
      <c r="J74">
        <f>BYPL_EOD!AI74+BYPL_EOD!AJ74</f>
        <v>47.6</v>
      </c>
      <c r="K74">
        <f>MES_EOD!AI74+MES_EOD!AJ74</f>
        <v>5</v>
      </c>
      <c r="L74">
        <f>NDMC_EOD!AI74+NDMC_EOD!AJ74</f>
        <v>23</v>
      </c>
      <c r="M74">
        <f>TPDDL_EOD!AI74+TPDDL_EOD!AJ74</f>
        <v>57.52</v>
      </c>
      <c r="N74">
        <f t="shared" si="7"/>
        <v>217.12</v>
      </c>
      <c r="O74" s="112">
        <f t="shared" si="8"/>
        <v>0</v>
      </c>
      <c r="P74">
        <v>84</v>
      </c>
      <c r="Q74">
        <v>47.6</v>
      </c>
      <c r="R74">
        <v>5</v>
      </c>
      <c r="S74">
        <v>23</v>
      </c>
      <c r="T74">
        <v>57.52</v>
      </c>
      <c r="U74" s="114">
        <f t="shared" si="9"/>
        <v>217.12</v>
      </c>
      <c r="V74" s="112">
        <f t="shared" si="10"/>
        <v>0</v>
      </c>
      <c r="Y74">
        <f>BAWANA!AW74+BAWANA!AX74</f>
        <v>26.44</v>
      </c>
      <c r="Z74">
        <f>BAWANA!BD74+BAWANA!BE74</f>
        <v>26.44</v>
      </c>
      <c r="AA74">
        <f>BAWANA!X74+BAWANA!Y74</f>
        <v>26.44</v>
      </c>
      <c r="AB74">
        <f>BAWANA!AE74+BAWANA!AF74</f>
        <v>26.44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217.12</v>
      </c>
      <c r="E75">
        <f>BAWANA!AM75</f>
        <v>0</v>
      </c>
      <c r="F75">
        <f t="shared" si="11"/>
        <v>256</v>
      </c>
      <c r="G75">
        <f t="shared" si="12"/>
        <v>217.12</v>
      </c>
      <c r="H75" s="112"/>
      <c r="I75">
        <f>BRPL_EOD!AI75+BRPL_EOD!AJ75</f>
        <v>84</v>
      </c>
      <c r="J75">
        <f>BYPL_EOD!AI75+BYPL_EOD!AJ75</f>
        <v>47.6</v>
      </c>
      <c r="K75">
        <f>MES_EOD!AI75+MES_EOD!AJ75</f>
        <v>5</v>
      </c>
      <c r="L75">
        <f>NDMC_EOD!AI75+NDMC_EOD!AJ75</f>
        <v>23</v>
      </c>
      <c r="M75">
        <f>TPDDL_EOD!AI75+TPDDL_EOD!AJ75</f>
        <v>57.52</v>
      </c>
      <c r="N75">
        <f t="shared" si="7"/>
        <v>217.12</v>
      </c>
      <c r="O75" s="112">
        <f t="shared" si="8"/>
        <v>0</v>
      </c>
      <c r="P75">
        <v>84</v>
      </c>
      <c r="Q75">
        <v>47.6</v>
      </c>
      <c r="R75">
        <v>5</v>
      </c>
      <c r="S75">
        <v>23</v>
      </c>
      <c r="T75">
        <v>57.52</v>
      </c>
      <c r="U75" s="114">
        <f t="shared" si="9"/>
        <v>217.12</v>
      </c>
      <c r="V75" s="112">
        <f t="shared" si="10"/>
        <v>0</v>
      </c>
      <c r="Y75">
        <f>BAWANA!AW75+BAWANA!AX75</f>
        <v>26.44</v>
      </c>
      <c r="Z75">
        <f>BAWANA!BD75+BAWANA!BE75</f>
        <v>26.44</v>
      </c>
      <c r="AA75">
        <f>BAWANA!X75+BAWANA!Y75</f>
        <v>26.44</v>
      </c>
      <c r="AB75">
        <f>BAWANA!AE75+BAWANA!AF75</f>
        <v>26.44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226.60000000000002</v>
      </c>
      <c r="E76">
        <f>BAWANA!AM76</f>
        <v>0</v>
      </c>
      <c r="F76">
        <f t="shared" si="11"/>
        <v>256</v>
      </c>
      <c r="G76">
        <f t="shared" si="12"/>
        <v>226.60000000000002</v>
      </c>
      <c r="H76" s="112"/>
      <c r="I76">
        <f>BRPL_EOD!AI76+BRPL_EOD!AJ76</f>
        <v>84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226.61</v>
      </c>
      <c r="O76" s="112">
        <f t="shared" si="8"/>
        <v>-9.9999999999909051E-3</v>
      </c>
      <c r="P76">
        <v>83.996293190944797</v>
      </c>
      <c r="Q76">
        <v>44.998014209434714</v>
      </c>
      <c r="R76">
        <v>4.9997793566038569</v>
      </c>
      <c r="S76">
        <v>22.998985040377743</v>
      </c>
      <c r="T76">
        <v>69.606928202638898</v>
      </c>
      <c r="U76" s="114">
        <f t="shared" si="9"/>
        <v>226.6</v>
      </c>
      <c r="V76" s="112">
        <f t="shared" si="10"/>
        <v>0</v>
      </c>
      <c r="Y76">
        <f>BAWANA!AW76+BAWANA!AX76</f>
        <v>21.7</v>
      </c>
      <c r="Z76">
        <f>BAWANA!BD76+BAWANA!BE76</f>
        <v>21.7</v>
      </c>
      <c r="AA76">
        <f>BAWANA!X76+BAWANA!Y76</f>
        <v>21.7</v>
      </c>
      <c r="AB76">
        <f>BAWANA!AE76+BAWANA!AF76</f>
        <v>21.7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226.60000000000002</v>
      </c>
      <c r="E77">
        <f>BAWANA!AM77</f>
        <v>0</v>
      </c>
      <c r="F77">
        <f t="shared" si="11"/>
        <v>256</v>
      </c>
      <c r="G77">
        <f t="shared" si="12"/>
        <v>226.60000000000002</v>
      </c>
      <c r="H77" s="112"/>
      <c r="I77">
        <f>BRPL_EOD!AI77+BRPL_EOD!AJ77</f>
        <v>84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226.61</v>
      </c>
      <c r="O77" s="112">
        <f t="shared" si="8"/>
        <v>-9.9999999999909051E-3</v>
      </c>
      <c r="P77">
        <v>83.996293190944797</v>
      </c>
      <c r="Q77">
        <v>44.998014209434714</v>
      </c>
      <c r="R77">
        <v>4.9997793566038569</v>
      </c>
      <c r="S77">
        <v>22.998985040377743</v>
      </c>
      <c r="T77">
        <v>69.606928202638898</v>
      </c>
      <c r="U77" s="114">
        <f t="shared" si="9"/>
        <v>226.6</v>
      </c>
      <c r="V77" s="112">
        <f t="shared" si="10"/>
        <v>0</v>
      </c>
      <c r="Y77">
        <f>BAWANA!AW77+BAWANA!AX77</f>
        <v>21.7</v>
      </c>
      <c r="Z77">
        <f>BAWANA!BD77+BAWANA!BE77</f>
        <v>21.7</v>
      </c>
      <c r="AA77">
        <f>BAWANA!X77+BAWANA!Y77</f>
        <v>21.7</v>
      </c>
      <c r="AB77">
        <f>BAWANA!AE77+BAWANA!AF77</f>
        <v>21.7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226.60000000000002</v>
      </c>
      <c r="E78">
        <f>BAWANA!AM78</f>
        <v>0</v>
      </c>
      <c r="F78">
        <f t="shared" si="11"/>
        <v>256</v>
      </c>
      <c r="G78">
        <f t="shared" si="12"/>
        <v>226.60000000000002</v>
      </c>
      <c r="H78" s="112"/>
      <c r="I78">
        <f>BRPL_EOD!AI78+BRPL_EOD!AJ78</f>
        <v>84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226.61</v>
      </c>
      <c r="O78" s="112">
        <f t="shared" si="8"/>
        <v>-9.9999999999909051E-3</v>
      </c>
      <c r="P78">
        <v>83.996293190944797</v>
      </c>
      <c r="Q78">
        <v>44.998014209434714</v>
      </c>
      <c r="R78">
        <v>4.9997793566038569</v>
      </c>
      <c r="S78">
        <v>22.998985040377743</v>
      </c>
      <c r="T78">
        <v>69.606928202638898</v>
      </c>
      <c r="U78" s="114">
        <f t="shared" si="9"/>
        <v>226.6</v>
      </c>
      <c r="V78" s="112">
        <f t="shared" si="10"/>
        <v>0</v>
      </c>
      <c r="Y78">
        <f>BAWANA!AW78+BAWANA!AX78</f>
        <v>21.7</v>
      </c>
      <c r="Z78">
        <f>BAWANA!BD78+BAWANA!BE78</f>
        <v>21.7</v>
      </c>
      <c r="AA78">
        <f>BAWANA!X78+BAWANA!Y78</f>
        <v>21.7</v>
      </c>
      <c r="AB78">
        <f>BAWANA!AE78+BAWANA!AF78</f>
        <v>21.7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226.60000000000002</v>
      </c>
      <c r="E79">
        <f>BAWANA!AM79</f>
        <v>0</v>
      </c>
      <c r="F79">
        <f t="shared" si="11"/>
        <v>256</v>
      </c>
      <c r="G79">
        <f t="shared" si="12"/>
        <v>226.60000000000002</v>
      </c>
      <c r="H79" s="112"/>
      <c r="I79">
        <f>BRPL_EOD!AI79+BRPL_EOD!AJ79</f>
        <v>84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226.61</v>
      </c>
      <c r="O79" s="112">
        <f t="shared" si="8"/>
        <v>-9.9999999999909051E-3</v>
      </c>
      <c r="P79">
        <v>83.996293190944797</v>
      </c>
      <c r="Q79">
        <v>44.998014209434714</v>
      </c>
      <c r="R79">
        <v>4.9997793566038569</v>
      </c>
      <c r="S79">
        <v>22.998985040377743</v>
      </c>
      <c r="T79">
        <v>69.606928202638898</v>
      </c>
      <c r="U79" s="114">
        <f t="shared" si="9"/>
        <v>226.6</v>
      </c>
      <c r="V79" s="112">
        <f t="shared" si="10"/>
        <v>0</v>
      </c>
      <c r="Y79">
        <f>BAWANA!AW79+BAWANA!AX79</f>
        <v>21.7</v>
      </c>
      <c r="Z79">
        <f>BAWANA!BD79+BAWANA!BE79</f>
        <v>21.7</v>
      </c>
      <c r="AA79">
        <f>BAWANA!X79+BAWANA!Y79</f>
        <v>21.7</v>
      </c>
      <c r="AB79">
        <f>BAWANA!AE79+BAWANA!AF79</f>
        <v>21.7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226.60000000000002</v>
      </c>
      <c r="E80">
        <f>BAWANA!AM80</f>
        <v>0</v>
      </c>
      <c r="F80">
        <f t="shared" si="11"/>
        <v>256</v>
      </c>
      <c r="G80">
        <f t="shared" si="12"/>
        <v>226.60000000000002</v>
      </c>
      <c r="H80" s="112"/>
      <c r="I80">
        <f>BRPL_EOD!AI80+BRPL_EOD!AJ80</f>
        <v>84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226.61</v>
      </c>
      <c r="O80" s="112">
        <f t="shared" si="8"/>
        <v>-9.9999999999909051E-3</v>
      </c>
      <c r="P80">
        <v>83.996293190944797</v>
      </c>
      <c r="Q80">
        <v>44.998014209434714</v>
      </c>
      <c r="R80">
        <v>4.9997793566038569</v>
      </c>
      <c r="S80">
        <v>22.998985040377743</v>
      </c>
      <c r="T80">
        <v>69.606928202638898</v>
      </c>
      <c r="U80" s="114">
        <f t="shared" si="9"/>
        <v>226.6</v>
      </c>
      <c r="V80" s="112">
        <f t="shared" si="10"/>
        <v>0</v>
      </c>
      <c r="Y80">
        <f>BAWANA!AW80+BAWANA!AX80</f>
        <v>21.7</v>
      </c>
      <c r="Z80">
        <f>BAWANA!BD80+BAWANA!BE80</f>
        <v>21.7</v>
      </c>
      <c r="AA80">
        <f>BAWANA!X80+BAWANA!Y80</f>
        <v>21.7</v>
      </c>
      <c r="AB80">
        <f>BAWANA!AE80+BAWANA!AF80</f>
        <v>21.7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226.60000000000002</v>
      </c>
      <c r="E81">
        <f>BAWANA!AM81</f>
        <v>0</v>
      </c>
      <c r="F81">
        <f t="shared" si="11"/>
        <v>256</v>
      </c>
      <c r="G81">
        <f t="shared" si="12"/>
        <v>226.60000000000002</v>
      </c>
      <c r="H81" s="112"/>
      <c r="I81">
        <f>BRPL_EOD!AI81+BRPL_EOD!AJ81</f>
        <v>84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226.61</v>
      </c>
      <c r="O81" s="112">
        <f t="shared" si="8"/>
        <v>-9.9999999999909051E-3</v>
      </c>
      <c r="P81">
        <v>83.996293190944797</v>
      </c>
      <c r="Q81">
        <v>44.998014209434714</v>
      </c>
      <c r="R81">
        <v>4.9997793566038569</v>
      </c>
      <c r="S81">
        <v>22.998985040377743</v>
      </c>
      <c r="T81">
        <v>69.606928202638898</v>
      </c>
      <c r="U81" s="114">
        <f t="shared" si="9"/>
        <v>226.6</v>
      </c>
      <c r="V81" s="112">
        <f t="shared" si="10"/>
        <v>0</v>
      </c>
      <c r="Y81">
        <f>BAWANA!AW81+BAWANA!AX81</f>
        <v>21.7</v>
      </c>
      <c r="Z81">
        <f>BAWANA!BD81+BAWANA!BE81</f>
        <v>21.7</v>
      </c>
      <c r="AA81">
        <f>BAWANA!X81+BAWANA!Y81</f>
        <v>21.7</v>
      </c>
      <c r="AB81">
        <f>BAWANA!AE81+BAWANA!AF81</f>
        <v>21.7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226.60000000000002</v>
      </c>
      <c r="E82">
        <f>BAWANA!AM82</f>
        <v>0</v>
      </c>
      <c r="F82">
        <f t="shared" si="11"/>
        <v>256</v>
      </c>
      <c r="G82">
        <f t="shared" si="12"/>
        <v>226.60000000000002</v>
      </c>
      <c r="H82" s="112"/>
      <c r="I82">
        <f>BRPL_EOD!AI82+BRPL_EOD!AJ82</f>
        <v>84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226.61</v>
      </c>
      <c r="O82" s="112">
        <f t="shared" si="8"/>
        <v>-9.9999999999909051E-3</v>
      </c>
      <c r="P82">
        <v>83.996293190944797</v>
      </c>
      <c r="Q82">
        <v>44.998014209434714</v>
      </c>
      <c r="R82">
        <v>4.9997793566038569</v>
      </c>
      <c r="S82">
        <v>22.998985040377743</v>
      </c>
      <c r="T82">
        <v>69.606928202638898</v>
      </c>
      <c r="U82" s="114">
        <f t="shared" si="9"/>
        <v>226.6</v>
      </c>
      <c r="V82" s="112">
        <f t="shared" si="10"/>
        <v>0</v>
      </c>
      <c r="Y82">
        <f>BAWANA!AW82+BAWANA!AX82</f>
        <v>21.7</v>
      </c>
      <c r="Z82">
        <f>BAWANA!BD82+BAWANA!BE82</f>
        <v>21.7</v>
      </c>
      <c r="AA82">
        <f>BAWANA!X82+BAWANA!Y82</f>
        <v>21.7</v>
      </c>
      <c r="AB82">
        <f>BAWANA!AE82+BAWANA!AF82</f>
        <v>21.7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226.60000000000002</v>
      </c>
      <c r="E83">
        <f>BAWANA!AM83</f>
        <v>0</v>
      </c>
      <c r="F83">
        <f t="shared" si="11"/>
        <v>256</v>
      </c>
      <c r="G83">
        <f t="shared" si="12"/>
        <v>226.60000000000002</v>
      </c>
      <c r="H83" s="112"/>
      <c r="I83">
        <f>BRPL_EOD!AI83+BRPL_EOD!AJ83</f>
        <v>84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226.61</v>
      </c>
      <c r="O83" s="112">
        <f t="shared" si="8"/>
        <v>-9.9999999999909051E-3</v>
      </c>
      <c r="P83">
        <v>83.996293190944797</v>
      </c>
      <c r="Q83">
        <v>44.998014209434714</v>
      </c>
      <c r="R83">
        <v>4.9997793566038569</v>
      </c>
      <c r="S83">
        <v>22.998985040377743</v>
      </c>
      <c r="T83">
        <v>69.606928202638898</v>
      </c>
      <c r="U83" s="114">
        <f t="shared" si="9"/>
        <v>226.6</v>
      </c>
      <c r="V83" s="112">
        <f t="shared" si="10"/>
        <v>0</v>
      </c>
      <c r="Y83">
        <f>BAWANA!AW83+BAWANA!AX83</f>
        <v>21.7</v>
      </c>
      <c r="Z83">
        <f>BAWANA!BD83+BAWANA!BE83</f>
        <v>21.7</v>
      </c>
      <c r="AA83">
        <f>BAWANA!X83+BAWANA!Y83</f>
        <v>21.7</v>
      </c>
      <c r="AB83">
        <f>BAWANA!AE83+BAWANA!AF83</f>
        <v>21.7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226.60000000000002</v>
      </c>
      <c r="E84">
        <f>BAWANA!AM84</f>
        <v>0</v>
      </c>
      <c r="F84">
        <f t="shared" si="11"/>
        <v>256</v>
      </c>
      <c r="G84">
        <f t="shared" si="12"/>
        <v>226.60000000000002</v>
      </c>
      <c r="H84" s="112"/>
      <c r="I84">
        <f>BRPL_EOD!AI84+BRPL_EOD!AJ84</f>
        <v>84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226.61</v>
      </c>
      <c r="O84" s="112">
        <f t="shared" si="8"/>
        <v>-9.9999999999909051E-3</v>
      </c>
      <c r="P84">
        <v>83.996293190944797</v>
      </c>
      <c r="Q84">
        <v>44.998014209434714</v>
      </c>
      <c r="R84">
        <v>4.9997793566038569</v>
      </c>
      <c r="S84">
        <v>22.998985040377743</v>
      </c>
      <c r="T84">
        <v>69.606928202638898</v>
      </c>
      <c r="U84" s="114">
        <f t="shared" si="9"/>
        <v>226.6</v>
      </c>
      <c r="V84" s="112">
        <f t="shared" si="10"/>
        <v>0</v>
      </c>
      <c r="Y84">
        <f>BAWANA!AW84+BAWANA!AX84</f>
        <v>21.7</v>
      </c>
      <c r="Z84">
        <f>BAWANA!BD84+BAWANA!BE84</f>
        <v>21.7</v>
      </c>
      <c r="AA84">
        <f>BAWANA!X84+BAWANA!Y84</f>
        <v>21.7</v>
      </c>
      <c r="AB84">
        <f>BAWANA!AE84+BAWANA!AF84</f>
        <v>21.7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226.60000000000002</v>
      </c>
      <c r="E85">
        <f>BAWANA!AM85</f>
        <v>0</v>
      </c>
      <c r="F85">
        <f t="shared" si="11"/>
        <v>256</v>
      </c>
      <c r="G85">
        <f t="shared" si="12"/>
        <v>226.60000000000002</v>
      </c>
      <c r="H85" s="112"/>
      <c r="I85">
        <f>BRPL_EOD!AI85+BRPL_EOD!AJ85</f>
        <v>84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226.61</v>
      </c>
      <c r="O85" s="112">
        <f t="shared" si="8"/>
        <v>-9.9999999999909051E-3</v>
      </c>
      <c r="P85">
        <v>83.996293190944797</v>
      </c>
      <c r="Q85">
        <v>44.998014209434714</v>
      </c>
      <c r="R85">
        <v>4.9997793566038569</v>
      </c>
      <c r="S85">
        <v>22.998985040377743</v>
      </c>
      <c r="T85">
        <v>69.606928202638898</v>
      </c>
      <c r="U85" s="114">
        <f t="shared" si="9"/>
        <v>226.6</v>
      </c>
      <c r="V85" s="112">
        <f t="shared" si="10"/>
        <v>0</v>
      </c>
      <c r="Y85">
        <f>BAWANA!AW85+BAWANA!AX85</f>
        <v>21.7</v>
      </c>
      <c r="Z85">
        <f>BAWANA!BD85+BAWANA!BE85</f>
        <v>21.7</v>
      </c>
      <c r="AA85">
        <f>BAWANA!X85+BAWANA!Y85</f>
        <v>21.7</v>
      </c>
      <c r="AB85">
        <f>BAWANA!AE85+BAWANA!AF85</f>
        <v>21.7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217.12</v>
      </c>
      <c r="E86">
        <f>BAWANA!AM86</f>
        <v>0</v>
      </c>
      <c r="F86">
        <f t="shared" si="11"/>
        <v>256</v>
      </c>
      <c r="G86">
        <f t="shared" si="12"/>
        <v>217.12</v>
      </c>
      <c r="H86" s="112"/>
      <c r="I86">
        <f>BRPL_EOD!AI86+BRPL_EOD!AJ86</f>
        <v>84</v>
      </c>
      <c r="J86">
        <f>BYPL_EOD!AI86+BYPL_EOD!AJ86</f>
        <v>47.6</v>
      </c>
      <c r="K86">
        <f>MES_EOD!AI86+MES_EOD!AJ86</f>
        <v>5</v>
      </c>
      <c r="L86">
        <f>NDMC_EOD!AI86+NDMC_EOD!AJ86</f>
        <v>23</v>
      </c>
      <c r="M86">
        <f>TPDDL_EOD!AI86+TPDDL_EOD!AJ86</f>
        <v>57.52</v>
      </c>
      <c r="N86">
        <f t="shared" si="7"/>
        <v>217.12</v>
      </c>
      <c r="O86" s="112">
        <f t="shared" si="8"/>
        <v>0</v>
      </c>
      <c r="P86">
        <v>84</v>
      </c>
      <c r="Q86">
        <v>47.6</v>
      </c>
      <c r="R86">
        <v>5</v>
      </c>
      <c r="S86">
        <v>23</v>
      </c>
      <c r="T86">
        <v>57.52</v>
      </c>
      <c r="U86" s="114">
        <f t="shared" si="9"/>
        <v>217.12</v>
      </c>
      <c r="V86" s="112">
        <f t="shared" si="10"/>
        <v>0</v>
      </c>
      <c r="Y86">
        <f>BAWANA!AW86+BAWANA!AX86</f>
        <v>26.44</v>
      </c>
      <c r="Z86">
        <f>BAWANA!BD86+BAWANA!BE86</f>
        <v>26.44</v>
      </c>
      <c r="AA86">
        <f>BAWANA!X86+BAWANA!Y86</f>
        <v>26.44</v>
      </c>
      <c r="AB86">
        <f>BAWANA!AE86+BAWANA!AF86</f>
        <v>26.44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217.12</v>
      </c>
      <c r="E87">
        <f>BAWANA!AM87</f>
        <v>0</v>
      </c>
      <c r="F87">
        <f t="shared" si="11"/>
        <v>256</v>
      </c>
      <c r="G87">
        <f t="shared" si="12"/>
        <v>217.12</v>
      </c>
      <c r="H87" s="112"/>
      <c r="I87">
        <f>BRPL_EOD!AI87+BRPL_EOD!AJ87</f>
        <v>84</v>
      </c>
      <c r="J87">
        <f>BYPL_EOD!AI87+BYPL_EOD!AJ87</f>
        <v>47.6</v>
      </c>
      <c r="K87">
        <f>MES_EOD!AI87+MES_EOD!AJ87</f>
        <v>5</v>
      </c>
      <c r="L87">
        <f>NDMC_EOD!AI87+NDMC_EOD!AJ87</f>
        <v>23</v>
      </c>
      <c r="M87">
        <f>TPDDL_EOD!AI87+TPDDL_EOD!AJ87</f>
        <v>57.52</v>
      </c>
      <c r="N87">
        <f t="shared" si="7"/>
        <v>217.12</v>
      </c>
      <c r="O87" s="112">
        <f t="shared" si="8"/>
        <v>0</v>
      </c>
      <c r="P87">
        <v>84</v>
      </c>
      <c r="Q87">
        <v>47.6</v>
      </c>
      <c r="R87">
        <v>5</v>
      </c>
      <c r="S87">
        <v>23</v>
      </c>
      <c r="T87">
        <v>57.52</v>
      </c>
      <c r="U87" s="114">
        <f t="shared" si="9"/>
        <v>217.12</v>
      </c>
      <c r="V87" s="112">
        <f t="shared" si="10"/>
        <v>0</v>
      </c>
      <c r="Y87">
        <f>BAWANA!AW87+BAWANA!AX87</f>
        <v>26.44</v>
      </c>
      <c r="Z87">
        <f>BAWANA!BD87+BAWANA!BE87</f>
        <v>26.44</v>
      </c>
      <c r="AA87">
        <f>BAWANA!X87+BAWANA!Y87</f>
        <v>26.44</v>
      </c>
      <c r="AB87">
        <f>BAWANA!AE87+BAWANA!AF87</f>
        <v>26.44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217.12</v>
      </c>
      <c r="E88">
        <f>BAWANA!AM88</f>
        <v>0</v>
      </c>
      <c r="F88">
        <f t="shared" si="11"/>
        <v>256</v>
      </c>
      <c r="G88">
        <f t="shared" si="12"/>
        <v>217.12</v>
      </c>
      <c r="H88" s="112"/>
      <c r="I88">
        <f>BRPL_EOD!AI88+BRPL_EOD!AJ88</f>
        <v>84</v>
      </c>
      <c r="J88">
        <f>BYPL_EOD!AI88+BYPL_EOD!AJ88</f>
        <v>47.6</v>
      </c>
      <c r="K88">
        <f>MES_EOD!AI88+MES_EOD!AJ88</f>
        <v>5</v>
      </c>
      <c r="L88">
        <f>NDMC_EOD!AI88+NDMC_EOD!AJ88</f>
        <v>23</v>
      </c>
      <c r="M88">
        <f>TPDDL_EOD!AI88+TPDDL_EOD!AJ88</f>
        <v>57.52</v>
      </c>
      <c r="N88">
        <f t="shared" si="7"/>
        <v>217.12</v>
      </c>
      <c r="O88" s="112">
        <f t="shared" si="8"/>
        <v>0</v>
      </c>
      <c r="P88">
        <v>84</v>
      </c>
      <c r="Q88">
        <v>47.6</v>
      </c>
      <c r="R88">
        <v>5</v>
      </c>
      <c r="S88">
        <v>23</v>
      </c>
      <c r="T88">
        <v>57.52</v>
      </c>
      <c r="U88" s="114">
        <f t="shared" si="9"/>
        <v>217.12</v>
      </c>
      <c r="V88" s="112">
        <f t="shared" si="10"/>
        <v>0</v>
      </c>
      <c r="Y88">
        <f>BAWANA!AW88+BAWANA!AX88</f>
        <v>26.44</v>
      </c>
      <c r="Z88">
        <f>BAWANA!BD88+BAWANA!BE88</f>
        <v>26.44</v>
      </c>
      <c r="AA88">
        <f>BAWANA!X88+BAWANA!Y88</f>
        <v>26.44</v>
      </c>
      <c r="AB88">
        <f>BAWANA!AE88+BAWANA!AF88</f>
        <v>26.44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217.12</v>
      </c>
      <c r="E89">
        <f>BAWANA!AM89</f>
        <v>0</v>
      </c>
      <c r="F89">
        <f t="shared" si="11"/>
        <v>256</v>
      </c>
      <c r="G89">
        <f t="shared" si="12"/>
        <v>217.12</v>
      </c>
      <c r="H89" s="112"/>
      <c r="I89">
        <f>BRPL_EOD!AI89+BRPL_EOD!AJ89</f>
        <v>84</v>
      </c>
      <c r="J89">
        <f>BYPL_EOD!AI89+BYPL_EOD!AJ89</f>
        <v>47.6</v>
      </c>
      <c r="K89">
        <f>MES_EOD!AI89+MES_EOD!AJ89</f>
        <v>5</v>
      </c>
      <c r="L89">
        <f>NDMC_EOD!AI89+NDMC_EOD!AJ89</f>
        <v>23</v>
      </c>
      <c r="M89">
        <f>TPDDL_EOD!AI89+TPDDL_EOD!AJ89</f>
        <v>57.52</v>
      </c>
      <c r="N89">
        <f t="shared" si="7"/>
        <v>217.12</v>
      </c>
      <c r="O89" s="112">
        <f t="shared" si="8"/>
        <v>0</v>
      </c>
      <c r="P89">
        <v>84</v>
      </c>
      <c r="Q89">
        <v>47.6</v>
      </c>
      <c r="R89">
        <v>5</v>
      </c>
      <c r="S89">
        <v>23</v>
      </c>
      <c r="T89">
        <v>57.52</v>
      </c>
      <c r="U89" s="114">
        <f t="shared" si="9"/>
        <v>217.12</v>
      </c>
      <c r="V89" s="112">
        <f t="shared" si="10"/>
        <v>0</v>
      </c>
      <c r="Y89">
        <f>BAWANA!AW89+BAWANA!AX89</f>
        <v>26.44</v>
      </c>
      <c r="Z89">
        <f>BAWANA!BD89+BAWANA!BE89</f>
        <v>26.44</v>
      </c>
      <c r="AA89">
        <f>BAWANA!X89+BAWANA!Y89</f>
        <v>26.44</v>
      </c>
      <c r="AB89">
        <f>BAWANA!AE89+BAWANA!AF89</f>
        <v>26.44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217.12</v>
      </c>
      <c r="E90">
        <f>BAWANA!AM90</f>
        <v>0</v>
      </c>
      <c r="F90">
        <f t="shared" si="11"/>
        <v>256</v>
      </c>
      <c r="G90">
        <f t="shared" si="12"/>
        <v>217.12</v>
      </c>
      <c r="H90" s="112"/>
      <c r="I90">
        <f>BRPL_EOD!AI90+BRPL_EOD!AJ90</f>
        <v>84</v>
      </c>
      <c r="J90">
        <f>BYPL_EOD!AI90+BYPL_EOD!AJ90</f>
        <v>47.6</v>
      </c>
      <c r="K90">
        <f>MES_EOD!AI90+MES_EOD!AJ90</f>
        <v>5</v>
      </c>
      <c r="L90">
        <f>NDMC_EOD!AI90+NDMC_EOD!AJ90</f>
        <v>23</v>
      </c>
      <c r="M90">
        <f>TPDDL_EOD!AI90+TPDDL_EOD!AJ90</f>
        <v>57.52</v>
      </c>
      <c r="N90">
        <f t="shared" si="7"/>
        <v>217.12</v>
      </c>
      <c r="O90" s="112">
        <f t="shared" si="8"/>
        <v>0</v>
      </c>
      <c r="P90">
        <v>84</v>
      </c>
      <c r="Q90">
        <v>47.6</v>
      </c>
      <c r="R90">
        <v>5</v>
      </c>
      <c r="S90">
        <v>23</v>
      </c>
      <c r="T90">
        <v>57.52</v>
      </c>
      <c r="U90" s="114">
        <f t="shared" si="9"/>
        <v>217.12</v>
      </c>
      <c r="V90" s="112">
        <f t="shared" si="10"/>
        <v>0</v>
      </c>
      <c r="Y90">
        <f>BAWANA!AW90+BAWANA!AX90</f>
        <v>26.44</v>
      </c>
      <c r="Z90">
        <f>BAWANA!BD90+BAWANA!BE90</f>
        <v>26.44</v>
      </c>
      <c r="AA90">
        <f>BAWANA!X90+BAWANA!Y90</f>
        <v>26.44</v>
      </c>
      <c r="AB90">
        <f>BAWANA!AE90+BAWANA!AF90</f>
        <v>26.44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217.12</v>
      </c>
      <c r="E94">
        <f>BAWANA!AM94</f>
        <v>0</v>
      </c>
      <c r="F94">
        <f t="shared" si="11"/>
        <v>256</v>
      </c>
      <c r="G94">
        <f t="shared" si="12"/>
        <v>217.12</v>
      </c>
      <c r="H94" s="112"/>
      <c r="I94">
        <f>BRPL_EOD!AI94+BRPL_EOD!AJ94</f>
        <v>84</v>
      </c>
      <c r="J94">
        <f>BYPL_EOD!AI94+BYPL_EOD!AJ94</f>
        <v>47.6</v>
      </c>
      <c r="K94">
        <f>MES_EOD!AI94+MES_EOD!AJ94</f>
        <v>5</v>
      </c>
      <c r="L94">
        <f>NDMC_EOD!AI94+NDMC_EOD!AJ94</f>
        <v>23</v>
      </c>
      <c r="M94">
        <f>TPDDL_EOD!AI94+TPDDL_EOD!AJ94</f>
        <v>57.52</v>
      </c>
      <c r="N94">
        <f t="shared" si="7"/>
        <v>217.12</v>
      </c>
      <c r="O94" s="112">
        <f t="shared" si="8"/>
        <v>0</v>
      </c>
      <c r="P94">
        <v>84</v>
      </c>
      <c r="Q94">
        <v>47.6</v>
      </c>
      <c r="R94">
        <v>5</v>
      </c>
      <c r="S94">
        <v>23</v>
      </c>
      <c r="T94">
        <v>57.52</v>
      </c>
      <c r="U94" s="114">
        <f t="shared" si="9"/>
        <v>217.12</v>
      </c>
      <c r="V94" s="112">
        <f t="shared" si="10"/>
        <v>0</v>
      </c>
      <c r="Y94">
        <f>BAWANA!AW94+BAWANA!AX94</f>
        <v>26.44</v>
      </c>
      <c r="Z94">
        <f>BAWANA!BD94+BAWANA!BE94</f>
        <v>26.44</v>
      </c>
      <c r="AA94">
        <f>BAWANA!X94+BAWANA!Y94</f>
        <v>26.44</v>
      </c>
      <c r="AB94">
        <f>BAWANA!AE94+BAWANA!AF94</f>
        <v>26.44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217.12</v>
      </c>
      <c r="E95">
        <f>BAWANA!AM95</f>
        <v>0</v>
      </c>
      <c r="F95">
        <f t="shared" si="11"/>
        <v>256</v>
      </c>
      <c r="G95">
        <f t="shared" si="12"/>
        <v>217.12</v>
      </c>
      <c r="H95" s="112"/>
      <c r="I95">
        <f>BRPL_EOD!AI95+BRPL_EOD!AJ95</f>
        <v>84</v>
      </c>
      <c r="J95">
        <f>BYPL_EOD!AI95+BYPL_EOD!AJ95</f>
        <v>47.6</v>
      </c>
      <c r="K95">
        <f>MES_EOD!AI95+MES_EOD!AJ95</f>
        <v>5</v>
      </c>
      <c r="L95">
        <f>NDMC_EOD!AI95+NDMC_EOD!AJ95</f>
        <v>23</v>
      </c>
      <c r="M95">
        <f>TPDDL_EOD!AI95+TPDDL_EOD!AJ95</f>
        <v>57.52</v>
      </c>
      <c r="N95">
        <f t="shared" si="7"/>
        <v>217.12</v>
      </c>
      <c r="O95" s="112">
        <f t="shared" si="8"/>
        <v>0</v>
      </c>
      <c r="P95">
        <v>84</v>
      </c>
      <c r="Q95">
        <v>47.6</v>
      </c>
      <c r="R95">
        <v>5</v>
      </c>
      <c r="S95">
        <v>23</v>
      </c>
      <c r="T95">
        <v>57.52</v>
      </c>
      <c r="U95" s="114">
        <f t="shared" si="9"/>
        <v>217.12</v>
      </c>
      <c r="V95" s="112">
        <f t="shared" si="10"/>
        <v>0</v>
      </c>
      <c r="Y95">
        <f>BAWANA!AW95+BAWANA!AX95</f>
        <v>26.44</v>
      </c>
      <c r="Z95">
        <f>BAWANA!BD95+BAWANA!BE95</f>
        <v>26.44</v>
      </c>
      <c r="AA95">
        <f>BAWANA!X95+BAWANA!Y95</f>
        <v>26.44</v>
      </c>
      <c r="AB95">
        <f>BAWANA!AE95+BAWANA!AF95</f>
        <v>26.44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217.12</v>
      </c>
      <c r="E96">
        <f>BAWANA!AM96</f>
        <v>0</v>
      </c>
      <c r="F96">
        <f t="shared" si="11"/>
        <v>256</v>
      </c>
      <c r="G96">
        <f t="shared" si="12"/>
        <v>217.12</v>
      </c>
      <c r="H96" s="112"/>
      <c r="I96">
        <f>BRPL_EOD!AI96+BRPL_EOD!AJ96</f>
        <v>84</v>
      </c>
      <c r="J96">
        <f>BYPL_EOD!AI96+BYPL_EOD!AJ96</f>
        <v>47.6</v>
      </c>
      <c r="K96">
        <f>MES_EOD!AI96+MES_EOD!AJ96</f>
        <v>5</v>
      </c>
      <c r="L96">
        <f>NDMC_EOD!AI96+NDMC_EOD!AJ96</f>
        <v>23</v>
      </c>
      <c r="M96">
        <f>TPDDL_EOD!AI96+TPDDL_EOD!AJ96</f>
        <v>57.52</v>
      </c>
      <c r="N96">
        <f t="shared" si="7"/>
        <v>217.12</v>
      </c>
      <c r="O96" s="112">
        <f t="shared" si="8"/>
        <v>0</v>
      </c>
      <c r="P96">
        <v>84</v>
      </c>
      <c r="Q96">
        <v>47.6</v>
      </c>
      <c r="R96">
        <v>5</v>
      </c>
      <c r="S96">
        <v>23</v>
      </c>
      <c r="T96">
        <v>57.52</v>
      </c>
      <c r="U96" s="114">
        <f t="shared" si="9"/>
        <v>217.12</v>
      </c>
      <c r="V96" s="112">
        <f t="shared" si="10"/>
        <v>0</v>
      </c>
      <c r="Y96">
        <f>BAWANA!AW96+BAWANA!AX96</f>
        <v>26.44</v>
      </c>
      <c r="Z96">
        <f>BAWANA!BD96+BAWANA!BE96</f>
        <v>26.44</v>
      </c>
      <c r="AA96">
        <f>BAWANA!X96+BAWANA!Y96</f>
        <v>26.44</v>
      </c>
      <c r="AB96">
        <f>BAWANA!AE96+BAWANA!AF96</f>
        <v>26.44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217.12</v>
      </c>
      <c r="E97">
        <f>BAWANA!AM97</f>
        <v>0</v>
      </c>
      <c r="F97">
        <f t="shared" si="11"/>
        <v>256</v>
      </c>
      <c r="G97">
        <f t="shared" si="12"/>
        <v>217.12</v>
      </c>
      <c r="H97" s="112"/>
      <c r="I97">
        <f>BRPL_EOD!AI97+BRPL_EOD!AJ97</f>
        <v>84</v>
      </c>
      <c r="J97">
        <f>BYPL_EOD!AI97+BYPL_EOD!AJ97</f>
        <v>47.6</v>
      </c>
      <c r="K97">
        <f>MES_EOD!AI97+MES_EOD!AJ97</f>
        <v>5</v>
      </c>
      <c r="L97">
        <f>NDMC_EOD!AI97+NDMC_EOD!AJ97</f>
        <v>23</v>
      </c>
      <c r="M97">
        <f>TPDDL_EOD!AI97+TPDDL_EOD!AJ97</f>
        <v>57.52</v>
      </c>
      <c r="N97">
        <f t="shared" si="7"/>
        <v>217.12</v>
      </c>
      <c r="O97" s="112">
        <f t="shared" si="8"/>
        <v>0</v>
      </c>
      <c r="P97">
        <v>84</v>
      </c>
      <c r="Q97">
        <v>47.6</v>
      </c>
      <c r="R97">
        <v>5</v>
      </c>
      <c r="S97">
        <v>23</v>
      </c>
      <c r="T97">
        <v>57.52</v>
      </c>
      <c r="U97" s="114">
        <f t="shared" si="9"/>
        <v>217.12</v>
      </c>
      <c r="V97" s="112">
        <f t="shared" si="10"/>
        <v>0</v>
      </c>
      <c r="Y97">
        <f>BAWANA!AW97+BAWANA!AX97</f>
        <v>26.44</v>
      </c>
      <c r="Z97">
        <f>BAWANA!BD97+BAWANA!BE97</f>
        <v>26.44</v>
      </c>
      <c r="AA97">
        <f>BAWANA!X97+BAWANA!Y97</f>
        <v>26.44</v>
      </c>
      <c r="AB97">
        <f>BAWANA!AE97+BAWANA!AF97</f>
        <v>26.44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217.12</v>
      </c>
      <c r="E98">
        <f>BAWANA!AM98</f>
        <v>0</v>
      </c>
      <c r="F98">
        <f t="shared" si="11"/>
        <v>256</v>
      </c>
      <c r="G98">
        <f t="shared" si="12"/>
        <v>217.12</v>
      </c>
      <c r="H98" s="112"/>
      <c r="I98">
        <f>BRPL_EOD!AI98+BRPL_EOD!AJ98</f>
        <v>84</v>
      </c>
      <c r="J98">
        <f>BYPL_EOD!AI98+BYPL_EOD!AJ98</f>
        <v>47.6</v>
      </c>
      <c r="K98">
        <f>MES_EOD!AI98+MES_EOD!AJ98</f>
        <v>5</v>
      </c>
      <c r="L98">
        <f>NDMC_EOD!AI98+NDMC_EOD!AJ98</f>
        <v>23</v>
      </c>
      <c r="M98">
        <f>TPDDL_EOD!AI98+TPDDL_EOD!AJ98</f>
        <v>57.52</v>
      </c>
      <c r="N98">
        <f t="shared" si="7"/>
        <v>217.12</v>
      </c>
      <c r="O98" s="112">
        <f t="shared" si="8"/>
        <v>0</v>
      </c>
      <c r="P98">
        <v>84</v>
      </c>
      <c r="Q98">
        <v>47.6</v>
      </c>
      <c r="R98">
        <v>5</v>
      </c>
      <c r="S98">
        <v>23</v>
      </c>
      <c r="T98">
        <v>57.52</v>
      </c>
      <c r="U98" s="114">
        <f t="shared" si="9"/>
        <v>217.12</v>
      </c>
      <c r="V98" s="112">
        <f t="shared" si="10"/>
        <v>0</v>
      </c>
      <c r="Y98">
        <f>BAWANA!AW98+BAWANA!AX98</f>
        <v>26.44</v>
      </c>
      <c r="Z98">
        <f>BAWANA!BD98+BAWANA!BE98</f>
        <v>26.44</v>
      </c>
      <c r="AA98">
        <f>BAWANA!X98+BAWANA!Y98</f>
        <v>26.44</v>
      </c>
      <c r="AB98">
        <f>BAWANA!AE98+BAWANA!AF98</f>
        <v>26.44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5.23909</v>
      </c>
      <c r="E99" s="114">
        <f t="shared" si="14"/>
        <v>0</v>
      </c>
      <c r="F99" s="114">
        <f t="shared" si="14"/>
        <v>6.1440000000000001</v>
      </c>
      <c r="G99" s="114">
        <f t="shared" si="14"/>
        <v>5.23909</v>
      </c>
      <c r="H99" s="114"/>
      <c r="I99" s="114">
        <f t="shared" si="14"/>
        <v>2.016</v>
      </c>
      <c r="J99" s="114">
        <f t="shared" si="14"/>
        <v>1.1241674999999998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1.4269875000000007</v>
      </c>
      <c r="N99" s="114">
        <f t="shared" si="14"/>
        <v>5.2391550000000056</v>
      </c>
      <c r="O99" s="114">
        <f t="shared" si="14"/>
        <v>-6.4999999999940878E-5</v>
      </c>
      <c r="P99" s="114">
        <f t="shared" si="14"/>
        <v>2.0159751166847517</v>
      </c>
      <c r="Q99" s="114">
        <f t="shared" si="14"/>
        <v>1.1241540794936209</v>
      </c>
      <c r="R99" s="114">
        <f t="shared" si="14"/>
        <v>0.11999851885028291</v>
      </c>
      <c r="S99" s="114">
        <f t="shared" si="14"/>
        <v>0.55199318671130093</v>
      </c>
      <c r="T99" s="114">
        <f t="shared" si="14"/>
        <v>1.4269690982600458</v>
      </c>
      <c r="U99" s="114">
        <f t="shared" si="14"/>
        <v>5.23909</v>
      </c>
      <c r="V99" s="114">
        <f t="shared" si="10"/>
        <v>0</v>
      </c>
      <c r="Y99" s="114">
        <f>SUM(Y3:Y98)/4000</f>
        <v>0.59673500000000079</v>
      </c>
      <c r="Z99" s="114">
        <f t="shared" ref="Z99:AD99" si="15">SUM(Z3:Z98)/4000</f>
        <v>0.64417500000000028</v>
      </c>
      <c r="AA99" s="114">
        <f t="shared" si="15"/>
        <v>0.59673500000000079</v>
      </c>
      <c r="AB99" s="114">
        <f t="shared" si="15"/>
        <v>0.64417500000000028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9.73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42.826799999999999</v>
      </c>
      <c r="AH3">
        <v>0</v>
      </c>
      <c r="AI3">
        <v>0</v>
      </c>
      <c r="AJ3">
        <v>0</v>
      </c>
      <c r="AK3">
        <v>53.5518</v>
      </c>
      <c r="AL3">
        <v>2.3239999999999998</v>
      </c>
      <c r="AM3">
        <v>15.804048</v>
      </c>
      <c r="AN3">
        <v>0.66954999999999998</v>
      </c>
      <c r="AO3">
        <v>0</v>
      </c>
      <c r="AP3">
        <v>6.6612</v>
      </c>
      <c r="AQ3">
        <v>0</v>
      </c>
      <c r="AR3">
        <v>40.847999999999999</v>
      </c>
      <c r="AS3">
        <v>21.523199999999999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2866.2418120000002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9.73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42.826799999999999</v>
      </c>
      <c r="AH4">
        <v>0</v>
      </c>
      <c r="AI4">
        <v>0</v>
      </c>
      <c r="AJ4">
        <v>0</v>
      </c>
      <c r="AK4">
        <v>53.5518</v>
      </c>
      <c r="AL4">
        <v>12.782</v>
      </c>
      <c r="AM4">
        <v>15.804048</v>
      </c>
      <c r="AN4">
        <v>0.66954999999999998</v>
      </c>
      <c r="AO4">
        <v>0</v>
      </c>
      <c r="AP4">
        <v>6.6612</v>
      </c>
      <c r="AQ4">
        <v>0</v>
      </c>
      <c r="AR4">
        <v>40.847999999999999</v>
      </c>
      <c r="AS4">
        <v>21.523199999999999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2876.6998120000003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9.73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42.826799999999999</v>
      </c>
      <c r="AH5">
        <v>0</v>
      </c>
      <c r="AI5">
        <v>0</v>
      </c>
      <c r="AJ5">
        <v>0</v>
      </c>
      <c r="AK5">
        <v>53.5518</v>
      </c>
      <c r="AL5">
        <v>79.376220000000004</v>
      </c>
      <c r="AM5">
        <v>15.804048</v>
      </c>
      <c r="AN5">
        <v>0.66954999999999998</v>
      </c>
      <c r="AO5">
        <v>0</v>
      </c>
      <c r="AP5">
        <v>6.6612</v>
      </c>
      <c r="AQ5">
        <v>0</v>
      </c>
      <c r="AR5">
        <v>34.223999999999997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2947.7006720000004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9.73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42.826799999999999</v>
      </c>
      <c r="AH6">
        <v>0</v>
      </c>
      <c r="AI6">
        <v>0</v>
      </c>
      <c r="AJ6">
        <v>0</v>
      </c>
      <c r="AK6">
        <v>53.5518</v>
      </c>
      <c r="AL6">
        <v>79.376220000000004</v>
      </c>
      <c r="AM6">
        <v>15.804048</v>
      </c>
      <c r="AN6">
        <v>0.66954999999999998</v>
      </c>
      <c r="AO6">
        <v>0</v>
      </c>
      <c r="AP6">
        <v>6.6612</v>
      </c>
      <c r="AQ6">
        <v>0</v>
      </c>
      <c r="AR6">
        <v>34.223999999999997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2947.7006720000004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9.73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42.826799999999999</v>
      </c>
      <c r="AH7">
        <v>0</v>
      </c>
      <c r="AI7">
        <v>0</v>
      </c>
      <c r="AJ7">
        <v>0</v>
      </c>
      <c r="AK7">
        <v>53.5518</v>
      </c>
      <c r="AL7">
        <v>79.376220000000004</v>
      </c>
      <c r="AM7">
        <v>15.804048</v>
      </c>
      <c r="AN7">
        <v>0.66954999999999998</v>
      </c>
      <c r="AO7">
        <v>0</v>
      </c>
      <c r="AP7">
        <v>6.6612</v>
      </c>
      <c r="AQ7">
        <v>0</v>
      </c>
      <c r="AR7">
        <v>34.223999999999997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2947.7006720000004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9.73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42.826799999999999</v>
      </c>
      <c r="AH8">
        <v>0</v>
      </c>
      <c r="AI8">
        <v>0</v>
      </c>
      <c r="AJ8">
        <v>0</v>
      </c>
      <c r="AK8">
        <v>53.5518</v>
      </c>
      <c r="AL8">
        <v>79.376220000000004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2941.0394720000004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9.73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42.826799999999999</v>
      </c>
      <c r="AH9">
        <v>0</v>
      </c>
      <c r="AI9">
        <v>0</v>
      </c>
      <c r="AJ9">
        <v>0</v>
      </c>
      <c r="AK9">
        <v>53.5518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2874.4452520000004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9.73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42.826799999999999</v>
      </c>
      <c r="AH10">
        <v>0</v>
      </c>
      <c r="AI10">
        <v>0</v>
      </c>
      <c r="AJ10">
        <v>0</v>
      </c>
      <c r="AK10">
        <v>53.5518</v>
      </c>
      <c r="AL10">
        <v>2.3239999999999998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2863.9872520000004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9.73</v>
      </c>
      <c r="W11">
        <v>46.399079999999998</v>
      </c>
      <c r="X11">
        <v>147.515625</v>
      </c>
      <c r="Y11">
        <v>0</v>
      </c>
      <c r="Z11">
        <v>19.5624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42.826799999999999</v>
      </c>
      <c r="AH11">
        <v>0</v>
      </c>
      <c r="AI11">
        <v>0</v>
      </c>
      <c r="AJ11">
        <v>0</v>
      </c>
      <c r="AK11">
        <v>53.5518</v>
      </c>
      <c r="AL11">
        <v>2.3239999999999998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20.178000000000001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2875.0310640000002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9.73</v>
      </c>
      <c r="W12">
        <v>46.399079999999998</v>
      </c>
      <c r="X12">
        <v>147.515625</v>
      </c>
      <c r="Y12">
        <v>0</v>
      </c>
      <c r="Z12">
        <v>19.5624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42.826799999999999</v>
      </c>
      <c r="AH12">
        <v>0</v>
      </c>
      <c r="AI12">
        <v>0</v>
      </c>
      <c r="AJ12">
        <v>0</v>
      </c>
      <c r="AK12">
        <v>53.5518</v>
      </c>
      <c r="AL12">
        <v>2.3239999999999998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20.178000000000001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2875.0310640000002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132.75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9.73</v>
      </c>
      <c r="W13">
        <v>46.399079999999998</v>
      </c>
      <c r="X13">
        <v>147.515625</v>
      </c>
      <c r="Y13">
        <v>0</v>
      </c>
      <c r="Z13">
        <v>19.5624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42.826799999999999</v>
      </c>
      <c r="AH13">
        <v>0</v>
      </c>
      <c r="AI13">
        <v>0</v>
      </c>
      <c r="AJ13">
        <v>0</v>
      </c>
      <c r="AK13">
        <v>53.5518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20.178000000000001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2885.5505640000001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132.75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9.73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42.826799999999999</v>
      </c>
      <c r="AH14">
        <v>0</v>
      </c>
      <c r="AI14">
        <v>0</v>
      </c>
      <c r="AJ14">
        <v>0</v>
      </c>
      <c r="AK14">
        <v>53.5518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20.178000000000001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2879.0297640000003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132.75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9.73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42.826799999999999</v>
      </c>
      <c r="AH15">
        <v>0</v>
      </c>
      <c r="AI15">
        <v>0</v>
      </c>
      <c r="AJ15">
        <v>0</v>
      </c>
      <c r="AK15">
        <v>53.5518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32.553840000000001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2884.7816040000007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132.75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9.73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42.826799999999999</v>
      </c>
      <c r="AH16">
        <v>0</v>
      </c>
      <c r="AI16">
        <v>0</v>
      </c>
      <c r="AJ16">
        <v>0</v>
      </c>
      <c r="AK16">
        <v>53.5518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32.553840000000001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2884.7816040000007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132.75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9.73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42.826799999999999</v>
      </c>
      <c r="AH17">
        <v>0</v>
      </c>
      <c r="AI17">
        <v>0</v>
      </c>
      <c r="AJ17">
        <v>0</v>
      </c>
      <c r="AK17">
        <v>53.5518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32.553840000000001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2884.7816040000007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132.75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9.73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42.826799999999999</v>
      </c>
      <c r="AH18">
        <v>0</v>
      </c>
      <c r="AI18">
        <v>0</v>
      </c>
      <c r="AJ18">
        <v>0</v>
      </c>
      <c r="AK18">
        <v>53.5518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32.553840000000001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2884.7816040000007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132.75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9.73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42.826799999999999</v>
      </c>
      <c r="AH19">
        <v>0</v>
      </c>
      <c r="AI19">
        <v>0</v>
      </c>
      <c r="AJ19">
        <v>0</v>
      </c>
      <c r="AK19">
        <v>53.5518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32.553840000000001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2884.7816040000007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132.75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9.73</v>
      </c>
      <c r="W20">
        <v>46.399079999999998</v>
      </c>
      <c r="X20">
        <v>147.515625</v>
      </c>
      <c r="Y20">
        <v>0</v>
      </c>
      <c r="Z20">
        <v>13.041600000000001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42.826799999999999</v>
      </c>
      <c r="AH20">
        <v>0</v>
      </c>
      <c r="AI20">
        <v>0</v>
      </c>
      <c r="AJ20">
        <v>0</v>
      </c>
      <c r="AK20">
        <v>53.5518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32.553840000000001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2884.7816040000007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132.75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9.73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42.826799999999999</v>
      </c>
      <c r="AH21">
        <v>18.940000000000001</v>
      </c>
      <c r="AI21">
        <v>0</v>
      </c>
      <c r="AJ21">
        <v>0</v>
      </c>
      <c r="AK21">
        <v>53.5518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2916.1567240000008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132.75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9.73</v>
      </c>
      <c r="W22">
        <v>46.399079999999998</v>
      </c>
      <c r="X22">
        <v>147.515625</v>
      </c>
      <c r="Y22">
        <v>0</v>
      </c>
      <c r="Z22">
        <v>13.041600000000001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42.826799999999999</v>
      </c>
      <c r="AH22">
        <v>37.880000000000003</v>
      </c>
      <c r="AI22">
        <v>0</v>
      </c>
      <c r="AJ22">
        <v>0</v>
      </c>
      <c r="AK22">
        <v>53.5518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2935.0967240000009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132.75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9.73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42.826799999999999</v>
      </c>
      <c r="AH23">
        <v>60.607999999999997</v>
      </c>
      <c r="AI23">
        <v>0</v>
      </c>
      <c r="AJ23">
        <v>0</v>
      </c>
      <c r="AK23">
        <v>53.5518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11.781000000000001</v>
      </c>
      <c r="AR23">
        <v>40.847999999999999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3003.0610840000004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132.75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9.73</v>
      </c>
      <c r="W24">
        <v>46.399079999999998</v>
      </c>
      <c r="X24">
        <v>147.515625</v>
      </c>
      <c r="Y24">
        <v>0</v>
      </c>
      <c r="Z24">
        <v>13.041600000000001</v>
      </c>
      <c r="AA24">
        <v>28.09872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42.826799999999999</v>
      </c>
      <c r="AH24">
        <v>60.607999999999997</v>
      </c>
      <c r="AI24">
        <v>0</v>
      </c>
      <c r="AJ24">
        <v>0</v>
      </c>
      <c r="AK24">
        <v>53.5518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11.781000000000001</v>
      </c>
      <c r="AR24">
        <v>40.847999999999999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3016.0714240000002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132.75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9.73</v>
      </c>
      <c r="W25">
        <v>46.399079999999998</v>
      </c>
      <c r="X25">
        <v>147.515625</v>
      </c>
      <c r="Y25">
        <v>0</v>
      </c>
      <c r="Z25">
        <v>13.041600000000001</v>
      </c>
      <c r="AA25">
        <v>28.09872</v>
      </c>
      <c r="AB25">
        <v>13.17004</v>
      </c>
      <c r="AC25">
        <v>19.35568</v>
      </c>
      <c r="AD25">
        <v>0</v>
      </c>
      <c r="AE25">
        <v>16.478852</v>
      </c>
      <c r="AF25">
        <v>8.3810000000000002</v>
      </c>
      <c r="AG25">
        <v>42.826799999999999</v>
      </c>
      <c r="AH25">
        <v>93.563599999999994</v>
      </c>
      <c r="AI25">
        <v>0</v>
      </c>
      <c r="AJ25">
        <v>0</v>
      </c>
      <c r="AK25">
        <v>53.5518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11.781000000000001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3061.9184040000005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132.75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9.73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0</v>
      </c>
      <c r="AE26">
        <v>16.478852</v>
      </c>
      <c r="AF26">
        <v>8.3810000000000002</v>
      </c>
      <c r="AG26">
        <v>42.826799999999999</v>
      </c>
      <c r="AH26">
        <v>93.563599999999994</v>
      </c>
      <c r="AI26">
        <v>0</v>
      </c>
      <c r="AJ26">
        <v>0</v>
      </c>
      <c r="AK26">
        <v>53.5518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37.232999999999997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3094.8989640000004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132.75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9.73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9.1360360000000007</v>
      </c>
      <c r="AE27">
        <v>16.478852</v>
      </c>
      <c r="AF27">
        <v>17.748000000000001</v>
      </c>
      <c r="AG27">
        <v>42.826799999999999</v>
      </c>
      <c r="AH27">
        <v>93.563599999999994</v>
      </c>
      <c r="AI27">
        <v>0</v>
      </c>
      <c r="AJ27">
        <v>0</v>
      </c>
      <c r="AK27">
        <v>53.5518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49.643999999999998</v>
      </c>
      <c r="AR27">
        <v>34.223999999999997</v>
      </c>
      <c r="AS27">
        <v>29.5944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3137.6378399999999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132.75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9.73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16.478852</v>
      </c>
      <c r="AF28">
        <v>26.622</v>
      </c>
      <c r="AG28">
        <v>42.826799999999999</v>
      </c>
      <c r="AH28">
        <v>93.563599999999994</v>
      </c>
      <c r="AI28">
        <v>0</v>
      </c>
      <c r="AJ28">
        <v>0</v>
      </c>
      <c r="AK28">
        <v>53.5518</v>
      </c>
      <c r="AL28">
        <v>79.376220000000004</v>
      </c>
      <c r="AM28">
        <v>15.804048</v>
      </c>
      <c r="AN28">
        <v>0.66954999999999998</v>
      </c>
      <c r="AO28">
        <v>0</v>
      </c>
      <c r="AP28">
        <v>0</v>
      </c>
      <c r="AQ28">
        <v>49.643999999999998</v>
      </c>
      <c r="AR28">
        <v>34.223999999999997</v>
      </c>
      <c r="AS28">
        <v>29.5944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3245.3788640000002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132.75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9.73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16.478852</v>
      </c>
      <c r="AF29">
        <v>26.622</v>
      </c>
      <c r="AG29">
        <v>42.826799999999999</v>
      </c>
      <c r="AH29">
        <v>93.563599999999994</v>
      </c>
      <c r="AI29">
        <v>0</v>
      </c>
      <c r="AJ29">
        <v>0</v>
      </c>
      <c r="AK29">
        <v>53.5518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49.643999999999998</v>
      </c>
      <c r="AR29">
        <v>34.223999999999997</v>
      </c>
      <c r="AS29">
        <v>29.5944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3254.5149000000001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132.75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9.73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16.478852</v>
      </c>
      <c r="AF30">
        <v>26.622</v>
      </c>
      <c r="AG30">
        <v>42.826799999999999</v>
      </c>
      <c r="AH30">
        <v>93.563599999999994</v>
      </c>
      <c r="AI30">
        <v>0</v>
      </c>
      <c r="AJ30">
        <v>0</v>
      </c>
      <c r="AK30">
        <v>53.5518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49.643999999999998</v>
      </c>
      <c r="AR30">
        <v>34.223999999999997</v>
      </c>
      <c r="AS30">
        <v>29.5944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3254.5149000000001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132.75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9.73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16.478852</v>
      </c>
      <c r="AF31">
        <v>26.622</v>
      </c>
      <c r="AG31">
        <v>42.826799999999999</v>
      </c>
      <c r="AH31">
        <v>93.563599999999994</v>
      </c>
      <c r="AI31">
        <v>0</v>
      </c>
      <c r="AJ31">
        <v>0</v>
      </c>
      <c r="AK31">
        <v>53.5518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49.643999999999998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3255.8601000000003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132.75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9.73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16.478852</v>
      </c>
      <c r="AF32">
        <v>26.622</v>
      </c>
      <c r="AG32">
        <v>42.826799999999999</v>
      </c>
      <c r="AH32">
        <v>93.563599999999994</v>
      </c>
      <c r="AI32">
        <v>0</v>
      </c>
      <c r="AJ32">
        <v>0</v>
      </c>
      <c r="AK32">
        <v>53.5518</v>
      </c>
      <c r="AL32">
        <v>12.782</v>
      </c>
      <c r="AM32">
        <v>15.804048</v>
      </c>
      <c r="AN32">
        <v>0.66954999999999998</v>
      </c>
      <c r="AO32">
        <v>0</v>
      </c>
      <c r="AP32">
        <v>0</v>
      </c>
      <c r="AQ32">
        <v>49.643999999999998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3189.2658800000004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127.5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9.73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16.478852</v>
      </c>
      <c r="AF33">
        <v>26.622</v>
      </c>
      <c r="AG33">
        <v>42.826799999999999</v>
      </c>
      <c r="AH33">
        <v>93.563599999999994</v>
      </c>
      <c r="AI33">
        <v>0</v>
      </c>
      <c r="AJ33">
        <v>0</v>
      </c>
      <c r="AK33">
        <v>53.5518</v>
      </c>
      <c r="AL33">
        <v>12.782</v>
      </c>
      <c r="AM33">
        <v>15.804048</v>
      </c>
      <c r="AN33">
        <v>0.66954999999999998</v>
      </c>
      <c r="AO33">
        <v>0</v>
      </c>
      <c r="AP33">
        <v>0</v>
      </c>
      <c r="AQ33">
        <v>49.643999999999998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3190.6398800000002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122.25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9.73</v>
      </c>
      <c r="W34">
        <v>46.399079999999998</v>
      </c>
      <c r="X34">
        <v>147.515625</v>
      </c>
      <c r="Y34">
        <v>0</v>
      </c>
      <c r="Z34">
        <v>0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17.748000000000001</v>
      </c>
      <c r="AG34">
        <v>42.826799999999999</v>
      </c>
      <c r="AH34">
        <v>93.563599999999994</v>
      </c>
      <c r="AI34">
        <v>0</v>
      </c>
      <c r="AJ34">
        <v>0</v>
      </c>
      <c r="AK34">
        <v>53.5518</v>
      </c>
      <c r="AL34">
        <v>12.782</v>
      </c>
      <c r="AM34">
        <v>15.804048</v>
      </c>
      <c r="AN34">
        <v>0.66954999999999998</v>
      </c>
      <c r="AO34">
        <v>0</v>
      </c>
      <c r="AP34">
        <v>0</v>
      </c>
      <c r="AQ34">
        <v>49.643999999999998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3138.1103160000007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117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9.73</v>
      </c>
      <c r="W35">
        <v>46.399079999999998</v>
      </c>
      <c r="X35">
        <v>147.515625</v>
      </c>
      <c r="Y35">
        <v>0</v>
      </c>
      <c r="Z35">
        <v>0</v>
      </c>
      <c r="AA35">
        <v>28.09872</v>
      </c>
      <c r="AB35">
        <v>39.510120000000001</v>
      </c>
      <c r="AC35">
        <v>19.35568</v>
      </c>
      <c r="AD35">
        <v>9.1360360000000007</v>
      </c>
      <c r="AE35">
        <v>16.478852</v>
      </c>
      <c r="AF35">
        <v>8.3810000000000002</v>
      </c>
      <c r="AG35">
        <v>42.826799999999999</v>
      </c>
      <c r="AH35">
        <v>60.607999999999997</v>
      </c>
      <c r="AI35">
        <v>0</v>
      </c>
      <c r="AJ35">
        <v>0</v>
      </c>
      <c r="AK35">
        <v>53.5518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49.643999999999998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3060.3083200000005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114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9.73</v>
      </c>
      <c r="W36">
        <v>46.399079999999998</v>
      </c>
      <c r="X36">
        <v>147.515625</v>
      </c>
      <c r="Y36">
        <v>0</v>
      </c>
      <c r="Z36">
        <v>0</v>
      </c>
      <c r="AA36">
        <v>14.04936</v>
      </c>
      <c r="AB36">
        <v>26.34008</v>
      </c>
      <c r="AC36">
        <v>19.35568</v>
      </c>
      <c r="AD36">
        <v>9.1149000000000004</v>
      </c>
      <c r="AE36">
        <v>16.478852</v>
      </c>
      <c r="AF36">
        <v>8.3810000000000002</v>
      </c>
      <c r="AG36">
        <v>42.826799999999999</v>
      </c>
      <c r="AH36">
        <v>60.607999999999997</v>
      </c>
      <c r="AI36">
        <v>0</v>
      </c>
      <c r="AJ36">
        <v>0</v>
      </c>
      <c r="AK36">
        <v>53.5518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49.643999999999998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3030.0677840000008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114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9.73</v>
      </c>
      <c r="W37">
        <v>46.399079999999998</v>
      </c>
      <c r="X37">
        <v>147.515625</v>
      </c>
      <c r="Y37">
        <v>0</v>
      </c>
      <c r="Z37">
        <v>0</v>
      </c>
      <c r="AA37">
        <v>14.04936</v>
      </c>
      <c r="AB37">
        <v>13.17004</v>
      </c>
      <c r="AC37">
        <v>19.35568</v>
      </c>
      <c r="AD37">
        <v>9.1149000000000004</v>
      </c>
      <c r="AE37">
        <v>16.478852</v>
      </c>
      <c r="AF37">
        <v>8.3810000000000002</v>
      </c>
      <c r="AG37">
        <v>42.826799999999999</v>
      </c>
      <c r="AH37">
        <v>37.880000000000003</v>
      </c>
      <c r="AI37">
        <v>0</v>
      </c>
      <c r="AJ37">
        <v>0</v>
      </c>
      <c r="AK37">
        <v>53.5518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37.232999999999997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2981.7587440000011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114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9.73</v>
      </c>
      <c r="W38">
        <v>46.399079999999998</v>
      </c>
      <c r="X38">
        <v>147.515625</v>
      </c>
      <c r="Y38">
        <v>0</v>
      </c>
      <c r="Z38">
        <v>0</v>
      </c>
      <c r="AA38">
        <v>14.04936</v>
      </c>
      <c r="AB38">
        <v>13.17004</v>
      </c>
      <c r="AC38">
        <v>19.35568</v>
      </c>
      <c r="AD38">
        <v>0</v>
      </c>
      <c r="AE38">
        <v>16.478852</v>
      </c>
      <c r="AF38">
        <v>8.3810000000000002</v>
      </c>
      <c r="AG38">
        <v>42.826799999999999</v>
      </c>
      <c r="AH38">
        <v>18.940000000000001</v>
      </c>
      <c r="AI38">
        <v>0</v>
      </c>
      <c r="AJ38">
        <v>0</v>
      </c>
      <c r="AK38">
        <v>53.5518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37.232999999999997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2953.703844000001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114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9.73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9.6778399999999998</v>
      </c>
      <c r="AD39">
        <v>0</v>
      </c>
      <c r="AE39">
        <v>16.478852</v>
      </c>
      <c r="AF39">
        <v>8.3810000000000002</v>
      </c>
      <c r="AG39">
        <v>42.826799999999999</v>
      </c>
      <c r="AH39">
        <v>0</v>
      </c>
      <c r="AI39">
        <v>0</v>
      </c>
      <c r="AJ39">
        <v>0</v>
      </c>
      <c r="AK39">
        <v>53.5518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37.232999999999997</v>
      </c>
      <c r="AR39">
        <v>34.223999999999997</v>
      </c>
      <c r="AS39">
        <v>30.939599999999999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2931.6068040000005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114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9.73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9.6778399999999998</v>
      </c>
      <c r="AD40">
        <v>0</v>
      </c>
      <c r="AE40">
        <v>16.478852</v>
      </c>
      <c r="AF40">
        <v>8.3810000000000002</v>
      </c>
      <c r="AG40">
        <v>42.826799999999999</v>
      </c>
      <c r="AH40">
        <v>0</v>
      </c>
      <c r="AI40">
        <v>0</v>
      </c>
      <c r="AJ40">
        <v>0</v>
      </c>
      <c r="AK40">
        <v>53.5518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23.562000000000001</v>
      </c>
      <c r="AR40">
        <v>34.223999999999997</v>
      </c>
      <c r="AS40">
        <v>30.939599999999999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2917.9358040000002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114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9.73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42.826799999999999</v>
      </c>
      <c r="AH41">
        <v>0</v>
      </c>
      <c r="AI41">
        <v>0</v>
      </c>
      <c r="AJ41">
        <v>0</v>
      </c>
      <c r="AK41">
        <v>53.5518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23.562000000000001</v>
      </c>
      <c r="AR41">
        <v>34.223999999999997</v>
      </c>
      <c r="AS41">
        <v>30.939599999999999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2908.2579640000004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114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9.73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42.826799999999999</v>
      </c>
      <c r="AH42">
        <v>0</v>
      </c>
      <c r="AI42">
        <v>0</v>
      </c>
      <c r="AJ42">
        <v>0</v>
      </c>
      <c r="AK42">
        <v>53.5518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12.411</v>
      </c>
      <c r="AR42">
        <v>34.223999999999997</v>
      </c>
      <c r="AS42">
        <v>30.939599999999999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2897.1069640000005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114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9.73</v>
      </c>
      <c r="W43">
        <v>46.399079999999998</v>
      </c>
      <c r="X43">
        <v>147.515625</v>
      </c>
      <c r="Y43">
        <v>0</v>
      </c>
      <c r="Z43">
        <v>13.041600000000001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42.826799999999999</v>
      </c>
      <c r="AH43">
        <v>0</v>
      </c>
      <c r="AI43">
        <v>0</v>
      </c>
      <c r="AJ43">
        <v>0</v>
      </c>
      <c r="AK43">
        <v>53.5518</v>
      </c>
      <c r="AL43">
        <v>12.782</v>
      </c>
      <c r="AM43">
        <v>15.804048</v>
      </c>
      <c r="AN43">
        <v>0.66954999999999998</v>
      </c>
      <c r="AO43">
        <v>0</v>
      </c>
      <c r="AP43">
        <v>0</v>
      </c>
      <c r="AQ43">
        <v>12.411</v>
      </c>
      <c r="AR43">
        <v>40.847999999999999</v>
      </c>
      <c r="AS43">
        <v>29.5944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2894.8572040000004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114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9.73</v>
      </c>
      <c r="W44">
        <v>46.399079999999998</v>
      </c>
      <c r="X44">
        <v>147.515625</v>
      </c>
      <c r="Y44">
        <v>0</v>
      </c>
      <c r="Z44">
        <v>13.041600000000001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42.826799999999999</v>
      </c>
      <c r="AH44">
        <v>0</v>
      </c>
      <c r="AI44">
        <v>0</v>
      </c>
      <c r="AJ44">
        <v>0</v>
      </c>
      <c r="AK44">
        <v>53.5518</v>
      </c>
      <c r="AL44">
        <v>12.782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29.5944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2882.4462040000003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114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9.73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8.3810000000000002</v>
      </c>
      <c r="AG45">
        <v>42.826799999999999</v>
      </c>
      <c r="AH45">
        <v>0</v>
      </c>
      <c r="AI45">
        <v>0</v>
      </c>
      <c r="AJ45">
        <v>0</v>
      </c>
      <c r="AK45">
        <v>53.5518</v>
      </c>
      <c r="AL45">
        <v>25.564</v>
      </c>
      <c r="AM45">
        <v>15.804048</v>
      </c>
      <c r="AN45">
        <v>0.66954999999999998</v>
      </c>
      <c r="AO45">
        <v>0</v>
      </c>
      <c r="AP45">
        <v>6.6612</v>
      </c>
      <c r="AQ45">
        <v>0</v>
      </c>
      <c r="AR45">
        <v>35.328000000000003</v>
      </c>
      <c r="AS45">
        <v>29.5944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2896.369404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114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9.73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8.3810000000000002</v>
      </c>
      <c r="AG46">
        <v>42.826799999999999</v>
      </c>
      <c r="AH46">
        <v>0</v>
      </c>
      <c r="AI46">
        <v>0</v>
      </c>
      <c r="AJ46">
        <v>0</v>
      </c>
      <c r="AK46">
        <v>53.5518</v>
      </c>
      <c r="AL46">
        <v>25.564</v>
      </c>
      <c r="AM46">
        <v>15.804048</v>
      </c>
      <c r="AN46">
        <v>0.66954999999999998</v>
      </c>
      <c r="AO46">
        <v>0</v>
      </c>
      <c r="AP46">
        <v>6.6612</v>
      </c>
      <c r="AQ46">
        <v>0</v>
      </c>
      <c r="AR46">
        <v>35.328000000000003</v>
      </c>
      <c r="AS46">
        <v>29.5944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2896.369404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114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9.73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8.3810000000000002</v>
      </c>
      <c r="AG47">
        <v>42.826799999999999</v>
      </c>
      <c r="AH47">
        <v>0</v>
      </c>
      <c r="AI47">
        <v>0</v>
      </c>
      <c r="AJ47">
        <v>0</v>
      </c>
      <c r="AK47">
        <v>53.5518</v>
      </c>
      <c r="AL47">
        <v>25.564</v>
      </c>
      <c r="AM47">
        <v>15.804048</v>
      </c>
      <c r="AN47">
        <v>0.66954999999999998</v>
      </c>
      <c r="AO47">
        <v>0</v>
      </c>
      <c r="AP47">
        <v>6.6612</v>
      </c>
      <c r="AQ47">
        <v>0</v>
      </c>
      <c r="AR47">
        <v>35.328000000000003</v>
      </c>
      <c r="AS47">
        <v>29.5944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2896.369404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114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9.73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8.3810000000000002</v>
      </c>
      <c r="AG48">
        <v>42.826799999999999</v>
      </c>
      <c r="AH48">
        <v>0</v>
      </c>
      <c r="AI48">
        <v>0</v>
      </c>
      <c r="AJ48">
        <v>0</v>
      </c>
      <c r="AK48">
        <v>53.5518</v>
      </c>
      <c r="AL48">
        <v>25.564</v>
      </c>
      <c r="AM48">
        <v>15.804048</v>
      </c>
      <c r="AN48">
        <v>0.66954999999999998</v>
      </c>
      <c r="AO48">
        <v>0</v>
      </c>
      <c r="AP48">
        <v>6.6612</v>
      </c>
      <c r="AQ48">
        <v>0</v>
      </c>
      <c r="AR48">
        <v>35.328000000000003</v>
      </c>
      <c r="AS48">
        <v>29.5944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2896.369404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114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9.73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8.3810000000000002</v>
      </c>
      <c r="AG49">
        <v>42.826799999999999</v>
      </c>
      <c r="AH49">
        <v>0</v>
      </c>
      <c r="AI49">
        <v>0</v>
      </c>
      <c r="AJ49">
        <v>0</v>
      </c>
      <c r="AK49">
        <v>53.5518</v>
      </c>
      <c r="AL49">
        <v>25.564</v>
      </c>
      <c r="AM49">
        <v>15.804048</v>
      </c>
      <c r="AN49">
        <v>0.66954999999999998</v>
      </c>
      <c r="AO49">
        <v>0</v>
      </c>
      <c r="AP49">
        <v>6.6612</v>
      </c>
      <c r="AQ49">
        <v>0</v>
      </c>
      <c r="AR49">
        <v>35.328000000000003</v>
      </c>
      <c r="AS49">
        <v>29.5944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2896.369404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114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9.73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8.3810000000000002</v>
      </c>
      <c r="AG50">
        <v>42.826799999999999</v>
      </c>
      <c r="AH50">
        <v>0</v>
      </c>
      <c r="AI50">
        <v>0</v>
      </c>
      <c r="AJ50">
        <v>0</v>
      </c>
      <c r="AK50">
        <v>53.5518</v>
      </c>
      <c r="AL50">
        <v>25.564</v>
      </c>
      <c r="AM50">
        <v>15.804048</v>
      </c>
      <c r="AN50">
        <v>0.66954999999999998</v>
      </c>
      <c r="AO50">
        <v>0</v>
      </c>
      <c r="AP50">
        <v>6.6612</v>
      </c>
      <c r="AQ50">
        <v>0</v>
      </c>
      <c r="AR50">
        <v>35.328000000000003</v>
      </c>
      <c r="AS50">
        <v>29.5944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2896.369404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114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9.73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13.17004</v>
      </c>
      <c r="AC51">
        <v>0</v>
      </c>
      <c r="AD51">
        <v>0</v>
      </c>
      <c r="AE51">
        <v>16.478852</v>
      </c>
      <c r="AF51">
        <v>8.3810000000000002</v>
      </c>
      <c r="AG51">
        <v>42.826799999999999</v>
      </c>
      <c r="AH51">
        <v>0</v>
      </c>
      <c r="AI51">
        <v>0</v>
      </c>
      <c r="AJ51">
        <v>0</v>
      </c>
      <c r="AK51">
        <v>53.5518</v>
      </c>
      <c r="AL51">
        <v>25.564</v>
      </c>
      <c r="AM51">
        <v>15.804048</v>
      </c>
      <c r="AN51">
        <v>0.66954999999999998</v>
      </c>
      <c r="AO51">
        <v>0</v>
      </c>
      <c r="AP51">
        <v>6.6612</v>
      </c>
      <c r="AQ51">
        <v>0</v>
      </c>
      <c r="AR51">
        <v>35.328000000000003</v>
      </c>
      <c r="AS51">
        <v>29.5944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2896.369404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114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9.73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13.17004</v>
      </c>
      <c r="AC52">
        <v>0</v>
      </c>
      <c r="AD52">
        <v>0</v>
      </c>
      <c r="AE52">
        <v>16.478852</v>
      </c>
      <c r="AF52">
        <v>8.3810000000000002</v>
      </c>
      <c r="AG52">
        <v>42.826799999999999</v>
      </c>
      <c r="AH52">
        <v>0</v>
      </c>
      <c r="AI52">
        <v>0</v>
      </c>
      <c r="AJ52">
        <v>0</v>
      </c>
      <c r="AK52">
        <v>53.5518</v>
      </c>
      <c r="AL52">
        <v>25.564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29.5944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2889.708204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120.75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9.73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13.17004</v>
      </c>
      <c r="AC53">
        <v>0</v>
      </c>
      <c r="AD53">
        <v>0</v>
      </c>
      <c r="AE53">
        <v>16.478852</v>
      </c>
      <c r="AF53">
        <v>8.3810000000000002</v>
      </c>
      <c r="AG53">
        <v>42.826799999999999</v>
      </c>
      <c r="AH53">
        <v>0</v>
      </c>
      <c r="AI53">
        <v>0</v>
      </c>
      <c r="AJ53">
        <v>0</v>
      </c>
      <c r="AK53">
        <v>53.5518</v>
      </c>
      <c r="AL53">
        <v>12.782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29.5944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2889.1962040000003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120.75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9.73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42.826799999999999</v>
      </c>
      <c r="AH54">
        <v>0</v>
      </c>
      <c r="AI54">
        <v>0</v>
      </c>
      <c r="AJ54">
        <v>0</v>
      </c>
      <c r="AK54">
        <v>53.5518</v>
      </c>
      <c r="AL54">
        <v>12.782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29.5944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2876.0261640000003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120.75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9.73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42.826799999999999</v>
      </c>
      <c r="AH55">
        <v>0</v>
      </c>
      <c r="AI55">
        <v>0</v>
      </c>
      <c r="AJ55">
        <v>0</v>
      </c>
      <c r="AK55">
        <v>53.5518</v>
      </c>
      <c r="AL55">
        <v>12.782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29.5944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2870.5061640000004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120.75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9.73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42.826799999999999</v>
      </c>
      <c r="AH56">
        <v>0</v>
      </c>
      <c r="AI56">
        <v>0</v>
      </c>
      <c r="AJ56">
        <v>0</v>
      </c>
      <c r="AK56">
        <v>53.5518</v>
      </c>
      <c r="AL56">
        <v>12.782</v>
      </c>
      <c r="AM56">
        <v>4.6654999999999998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29.5944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2859.3676160000005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120.75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9.73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42.826799999999999</v>
      </c>
      <c r="AH57">
        <v>0</v>
      </c>
      <c r="AI57">
        <v>0</v>
      </c>
      <c r="AJ57">
        <v>0</v>
      </c>
      <c r="AK57">
        <v>53.5518</v>
      </c>
      <c r="AL57">
        <v>12.782</v>
      </c>
      <c r="AM57">
        <v>4.6654999999999998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28.249199999999998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2858.0224160000007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120.75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9.73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42.826799999999999</v>
      </c>
      <c r="AH58">
        <v>0</v>
      </c>
      <c r="AI58">
        <v>0</v>
      </c>
      <c r="AJ58">
        <v>0</v>
      </c>
      <c r="AK58">
        <v>53.5518</v>
      </c>
      <c r="AL58">
        <v>12.782</v>
      </c>
      <c r="AM58">
        <v>4.6654999999999998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28.249199999999998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2858.0224160000007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120.75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9.73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42.826799999999999</v>
      </c>
      <c r="AH59">
        <v>0</v>
      </c>
      <c r="AI59">
        <v>0</v>
      </c>
      <c r="AJ59">
        <v>0</v>
      </c>
      <c r="AK59">
        <v>53.5518</v>
      </c>
      <c r="AL59">
        <v>12.782</v>
      </c>
      <c r="AM59">
        <v>4.6654999999999998</v>
      </c>
      <c r="AN59">
        <v>0.66954999999999998</v>
      </c>
      <c r="AO59">
        <v>0</v>
      </c>
      <c r="AP59">
        <v>0</v>
      </c>
      <c r="AQ59">
        <v>11.781000000000001</v>
      </c>
      <c r="AR59">
        <v>35.328000000000003</v>
      </c>
      <c r="AS59">
        <v>28.249199999999998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2869.8034160000007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120.75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9.73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42.826799999999999</v>
      </c>
      <c r="AH60">
        <v>0</v>
      </c>
      <c r="AI60">
        <v>0</v>
      </c>
      <c r="AJ60">
        <v>0</v>
      </c>
      <c r="AK60">
        <v>53.5518</v>
      </c>
      <c r="AL60">
        <v>12.782</v>
      </c>
      <c r="AM60">
        <v>4.6654999999999998</v>
      </c>
      <c r="AN60">
        <v>0.66954999999999998</v>
      </c>
      <c r="AO60">
        <v>0</v>
      </c>
      <c r="AP60">
        <v>0</v>
      </c>
      <c r="AQ60">
        <v>11.781000000000001</v>
      </c>
      <c r="AR60">
        <v>35.328000000000003</v>
      </c>
      <c r="AS60">
        <v>28.249199999999998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2869.8034160000007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120.75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11.12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42.826799999999999</v>
      </c>
      <c r="AH61">
        <v>0</v>
      </c>
      <c r="AI61">
        <v>0</v>
      </c>
      <c r="AJ61">
        <v>0</v>
      </c>
      <c r="AK61">
        <v>53.5518</v>
      </c>
      <c r="AL61">
        <v>12.782</v>
      </c>
      <c r="AM61">
        <v>4.6654999999999998</v>
      </c>
      <c r="AN61">
        <v>0.66954999999999998</v>
      </c>
      <c r="AO61">
        <v>0</v>
      </c>
      <c r="AP61">
        <v>0</v>
      </c>
      <c r="AQ61">
        <v>23.562000000000001</v>
      </c>
      <c r="AR61">
        <v>35.328000000000003</v>
      </c>
      <c r="AS61">
        <v>28.249199999999998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2882.9744160000005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120.75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11.12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42.826799999999999</v>
      </c>
      <c r="AH62">
        <v>0</v>
      </c>
      <c r="AI62">
        <v>0</v>
      </c>
      <c r="AJ62">
        <v>0</v>
      </c>
      <c r="AK62">
        <v>53.5518</v>
      </c>
      <c r="AL62">
        <v>12.782</v>
      </c>
      <c r="AM62">
        <v>4.6654999999999998</v>
      </c>
      <c r="AN62">
        <v>0.66954999999999998</v>
      </c>
      <c r="AO62">
        <v>0</v>
      </c>
      <c r="AP62">
        <v>0</v>
      </c>
      <c r="AQ62">
        <v>24.696000000000002</v>
      </c>
      <c r="AR62">
        <v>35.328000000000003</v>
      </c>
      <c r="AS62">
        <v>28.249199999999998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2884.1084160000005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120.75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11.12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42.826799999999999</v>
      </c>
      <c r="AH63">
        <v>0</v>
      </c>
      <c r="AI63">
        <v>0</v>
      </c>
      <c r="AJ63">
        <v>0</v>
      </c>
      <c r="AK63">
        <v>53.5518</v>
      </c>
      <c r="AL63">
        <v>12.782</v>
      </c>
      <c r="AM63">
        <v>4.6654999999999998</v>
      </c>
      <c r="AN63">
        <v>0.66954999999999998</v>
      </c>
      <c r="AO63">
        <v>0</v>
      </c>
      <c r="AP63">
        <v>0</v>
      </c>
      <c r="AQ63">
        <v>24.821999999999999</v>
      </c>
      <c r="AR63">
        <v>35.328000000000003</v>
      </c>
      <c r="AS63">
        <v>28.249199999999998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2884.2344160000007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120.75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11.12</v>
      </c>
      <c r="W64">
        <v>46.399079999999998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42.826799999999999</v>
      </c>
      <c r="AH64">
        <v>0</v>
      </c>
      <c r="AI64">
        <v>0</v>
      </c>
      <c r="AJ64">
        <v>0</v>
      </c>
      <c r="AK64">
        <v>53.5518</v>
      </c>
      <c r="AL64">
        <v>12.782</v>
      </c>
      <c r="AM64">
        <v>4.6654999999999998</v>
      </c>
      <c r="AN64">
        <v>0.66954999999999998</v>
      </c>
      <c r="AO64">
        <v>0</v>
      </c>
      <c r="AP64">
        <v>0</v>
      </c>
      <c r="AQ64">
        <v>24.821999999999999</v>
      </c>
      <c r="AR64">
        <v>35.328000000000003</v>
      </c>
      <c r="AS64">
        <v>28.249199999999998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2884.2344160000007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120.75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11.12</v>
      </c>
      <c r="W65">
        <v>46.399079999999998</v>
      </c>
      <c r="X65">
        <v>147.515625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42.826799999999999</v>
      </c>
      <c r="AH65">
        <v>0</v>
      </c>
      <c r="AI65">
        <v>0</v>
      </c>
      <c r="AJ65">
        <v>0</v>
      </c>
      <c r="AK65">
        <v>53.5518</v>
      </c>
      <c r="AL65">
        <v>12.782</v>
      </c>
      <c r="AM65">
        <v>4.6654999999999998</v>
      </c>
      <c r="AN65">
        <v>0.66954999999999998</v>
      </c>
      <c r="AO65">
        <v>0</v>
      </c>
      <c r="AP65">
        <v>0</v>
      </c>
      <c r="AQ65">
        <v>24.821999999999999</v>
      </c>
      <c r="AR65">
        <v>35.328000000000003</v>
      </c>
      <c r="AS65">
        <v>30.266999999999999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2886.2522160000003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120.75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12.51</v>
      </c>
      <c r="W66">
        <v>46.399079999999998</v>
      </c>
      <c r="X66">
        <v>147.515625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42.826799999999999</v>
      </c>
      <c r="AH66">
        <v>18.940000000000001</v>
      </c>
      <c r="AI66">
        <v>0</v>
      </c>
      <c r="AJ66">
        <v>0</v>
      </c>
      <c r="AK66">
        <v>53.5518</v>
      </c>
      <c r="AL66">
        <v>12.782</v>
      </c>
      <c r="AM66">
        <v>4.6654999999999998</v>
      </c>
      <c r="AN66">
        <v>0.66954999999999998</v>
      </c>
      <c r="AO66">
        <v>0</v>
      </c>
      <c r="AP66">
        <v>0</v>
      </c>
      <c r="AQ66">
        <v>24.821999999999999</v>
      </c>
      <c r="AR66">
        <v>35.328000000000003</v>
      </c>
      <c r="AS66">
        <v>30.266999999999999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2906.5822160000007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120.75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12.51</v>
      </c>
      <c r="W67">
        <v>46.399079999999998</v>
      </c>
      <c r="X67">
        <v>147.515625</v>
      </c>
      <c r="Y67">
        <v>0</v>
      </c>
      <c r="Z67">
        <v>13.041600000000001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42.826799999999999</v>
      </c>
      <c r="AH67">
        <v>18.940000000000001</v>
      </c>
      <c r="AI67">
        <v>0</v>
      </c>
      <c r="AJ67">
        <v>0</v>
      </c>
      <c r="AK67">
        <v>53.5518</v>
      </c>
      <c r="AL67">
        <v>12.782</v>
      </c>
      <c r="AM67">
        <v>4.6654999999999998</v>
      </c>
      <c r="AN67">
        <v>0.66954999999999998</v>
      </c>
      <c r="AO67">
        <v>0</v>
      </c>
      <c r="AP67">
        <v>0</v>
      </c>
      <c r="AQ67">
        <v>24.821999999999999</v>
      </c>
      <c r="AR67">
        <v>35.328000000000003</v>
      </c>
      <c r="AS67">
        <v>30.266999999999999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2906.5822160000007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120.75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12.51</v>
      </c>
      <c r="W68">
        <v>46.399079999999998</v>
      </c>
      <c r="X68">
        <v>147.515625</v>
      </c>
      <c r="Y68">
        <v>0</v>
      </c>
      <c r="Z68">
        <v>13.041600000000001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42.826799999999999</v>
      </c>
      <c r="AH68">
        <v>37.880000000000003</v>
      </c>
      <c r="AI68">
        <v>0</v>
      </c>
      <c r="AJ68">
        <v>0</v>
      </c>
      <c r="AK68">
        <v>53.5518</v>
      </c>
      <c r="AL68">
        <v>12.782</v>
      </c>
      <c r="AM68">
        <v>4.6654999999999998</v>
      </c>
      <c r="AN68">
        <v>0.66954999999999998</v>
      </c>
      <c r="AO68">
        <v>0</v>
      </c>
      <c r="AP68">
        <v>0</v>
      </c>
      <c r="AQ68">
        <v>24.821999999999999</v>
      </c>
      <c r="AR68">
        <v>35.328000000000003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2927.152598000001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120.75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12.51</v>
      </c>
      <c r="W69">
        <v>46.399079999999998</v>
      </c>
      <c r="X69">
        <v>147.515625</v>
      </c>
      <c r="Y69">
        <v>0</v>
      </c>
      <c r="Z69">
        <v>13.041600000000001</v>
      </c>
      <c r="AA69">
        <v>14.04936</v>
      </c>
      <c r="AB69">
        <v>3.3325</v>
      </c>
      <c r="AC69">
        <v>9.6778399999999998</v>
      </c>
      <c r="AD69">
        <v>0</v>
      </c>
      <c r="AE69">
        <v>16.478852</v>
      </c>
      <c r="AF69">
        <v>8.3810000000000002</v>
      </c>
      <c r="AG69">
        <v>42.826799999999999</v>
      </c>
      <c r="AH69">
        <v>37.880000000000003</v>
      </c>
      <c r="AI69">
        <v>0</v>
      </c>
      <c r="AJ69">
        <v>0</v>
      </c>
      <c r="AK69">
        <v>53.5518</v>
      </c>
      <c r="AL69">
        <v>12.782</v>
      </c>
      <c r="AM69">
        <v>4.6654999999999998</v>
      </c>
      <c r="AN69">
        <v>0.66954999999999998</v>
      </c>
      <c r="AO69">
        <v>0</v>
      </c>
      <c r="AP69">
        <v>0</v>
      </c>
      <c r="AQ69">
        <v>37.232999999999997</v>
      </c>
      <c r="AR69">
        <v>35.328000000000003</v>
      </c>
      <c r="AS69">
        <v>30.266999999999999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2964.9929160000006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120.75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12.51</v>
      </c>
      <c r="W70">
        <v>46.399079999999998</v>
      </c>
      <c r="X70">
        <v>147.515625</v>
      </c>
      <c r="Y70">
        <v>0</v>
      </c>
      <c r="Z70">
        <v>13.041600000000001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42.826799999999999</v>
      </c>
      <c r="AH70">
        <v>37.880000000000003</v>
      </c>
      <c r="AI70">
        <v>0</v>
      </c>
      <c r="AJ70">
        <v>0</v>
      </c>
      <c r="AK70">
        <v>53.5518</v>
      </c>
      <c r="AL70">
        <v>12.782</v>
      </c>
      <c r="AM70">
        <v>4.6654999999999998</v>
      </c>
      <c r="AN70">
        <v>0.66954999999999998</v>
      </c>
      <c r="AO70">
        <v>0</v>
      </c>
      <c r="AP70">
        <v>0</v>
      </c>
      <c r="AQ70">
        <v>37.232999999999997</v>
      </c>
      <c r="AR70">
        <v>35.328000000000003</v>
      </c>
      <c r="AS70">
        <v>30.266999999999999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2974.8304560000006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120.75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13.9</v>
      </c>
      <c r="W71">
        <v>46.399079999999998</v>
      </c>
      <c r="X71">
        <v>147.515625</v>
      </c>
      <c r="Y71">
        <v>0</v>
      </c>
      <c r="Z71">
        <v>13.041600000000001</v>
      </c>
      <c r="AA71">
        <v>28.09872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42.826799999999999</v>
      </c>
      <c r="AH71">
        <v>60.607999999999997</v>
      </c>
      <c r="AI71">
        <v>0</v>
      </c>
      <c r="AJ71">
        <v>0</v>
      </c>
      <c r="AK71">
        <v>53.5518</v>
      </c>
      <c r="AL71">
        <v>12.782</v>
      </c>
      <c r="AM71">
        <v>10.5307</v>
      </c>
      <c r="AN71">
        <v>0.66954999999999998</v>
      </c>
      <c r="AO71">
        <v>0</v>
      </c>
      <c r="AP71">
        <v>0</v>
      </c>
      <c r="AQ71">
        <v>49.643999999999998</v>
      </c>
      <c r="AR71">
        <v>35.328000000000003</v>
      </c>
      <c r="AS71">
        <v>30.266999999999999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3031.2740159999998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120.75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13.9</v>
      </c>
      <c r="W72">
        <v>46.399079999999998</v>
      </c>
      <c r="X72">
        <v>147.515625</v>
      </c>
      <c r="Y72">
        <v>0</v>
      </c>
      <c r="Z72">
        <v>13.041600000000001</v>
      </c>
      <c r="AA72">
        <v>28.09872</v>
      </c>
      <c r="AB72">
        <v>26.34008</v>
      </c>
      <c r="AC72">
        <v>9.6778399999999998</v>
      </c>
      <c r="AD72">
        <v>0</v>
      </c>
      <c r="AE72">
        <v>16.478852</v>
      </c>
      <c r="AF72">
        <v>16.762</v>
      </c>
      <c r="AG72">
        <v>42.826799999999999</v>
      </c>
      <c r="AH72">
        <v>93.563599999999994</v>
      </c>
      <c r="AI72">
        <v>0</v>
      </c>
      <c r="AJ72">
        <v>0</v>
      </c>
      <c r="AK72">
        <v>53.5518</v>
      </c>
      <c r="AL72">
        <v>12.782</v>
      </c>
      <c r="AM72">
        <v>15.804048</v>
      </c>
      <c r="AN72">
        <v>0.66954999999999998</v>
      </c>
      <c r="AO72">
        <v>0</v>
      </c>
      <c r="AP72">
        <v>0</v>
      </c>
      <c r="AQ72">
        <v>49.643999999999998</v>
      </c>
      <c r="AR72">
        <v>35.328000000000003</v>
      </c>
      <c r="AS72">
        <v>30.266999999999999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3091.0540040000001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120.75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13.9</v>
      </c>
      <c r="W73">
        <v>46.399079999999998</v>
      </c>
      <c r="X73">
        <v>147.515625</v>
      </c>
      <c r="Y73">
        <v>0</v>
      </c>
      <c r="Z73">
        <v>13.041600000000001</v>
      </c>
      <c r="AA73">
        <v>42.14808</v>
      </c>
      <c r="AB73">
        <v>26.34008</v>
      </c>
      <c r="AC73">
        <v>19.35568</v>
      </c>
      <c r="AD73">
        <v>9.1360360000000007</v>
      </c>
      <c r="AE73">
        <v>16.478852</v>
      </c>
      <c r="AF73">
        <v>25.143000000000001</v>
      </c>
      <c r="AG73">
        <v>42.826799999999999</v>
      </c>
      <c r="AH73">
        <v>93.563599999999994</v>
      </c>
      <c r="AI73">
        <v>0</v>
      </c>
      <c r="AJ73">
        <v>0</v>
      </c>
      <c r="AK73">
        <v>53.5518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49.643999999999998</v>
      </c>
      <c r="AR73">
        <v>35.328000000000003</v>
      </c>
      <c r="AS73">
        <v>25.558800000000002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3128.0100400000001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120.75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13.9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33.524000000000001</v>
      </c>
      <c r="AG74">
        <v>42.826799999999999</v>
      </c>
      <c r="AH74">
        <v>93.563599999999994</v>
      </c>
      <c r="AI74">
        <v>0</v>
      </c>
      <c r="AJ74">
        <v>0</v>
      </c>
      <c r="AK74">
        <v>53.5518</v>
      </c>
      <c r="AL74">
        <v>15.106</v>
      </c>
      <c r="AM74">
        <v>15.804048</v>
      </c>
      <c r="AN74">
        <v>0.66954999999999998</v>
      </c>
      <c r="AO74">
        <v>0</v>
      </c>
      <c r="AP74">
        <v>0</v>
      </c>
      <c r="AQ74">
        <v>49.643999999999998</v>
      </c>
      <c r="AR74">
        <v>35.328000000000003</v>
      </c>
      <c r="AS74">
        <v>25.558800000000002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3193.6856239999997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120.75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13.9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42.826799999999999</v>
      </c>
      <c r="AH75">
        <v>93.563599999999994</v>
      </c>
      <c r="AI75">
        <v>0</v>
      </c>
      <c r="AJ75">
        <v>0</v>
      </c>
      <c r="AK75">
        <v>53.5518</v>
      </c>
      <c r="AL75">
        <v>79.376220000000004</v>
      </c>
      <c r="AM75">
        <v>15.804048</v>
      </c>
      <c r="AN75">
        <v>0.66954999999999998</v>
      </c>
      <c r="AO75">
        <v>0</v>
      </c>
      <c r="AP75">
        <v>0.25619999999999998</v>
      </c>
      <c r="AQ75">
        <v>49.643999999999998</v>
      </c>
      <c r="AR75">
        <v>35.328000000000003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3273.7289339999998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120.75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13.9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33.524000000000001</v>
      </c>
      <c r="AG76">
        <v>42.826799999999999</v>
      </c>
      <c r="AH76">
        <v>93.563599999999994</v>
      </c>
      <c r="AI76">
        <v>0</v>
      </c>
      <c r="AJ76">
        <v>0</v>
      </c>
      <c r="AK76">
        <v>53.5518</v>
      </c>
      <c r="AL76">
        <v>79.376220000000004</v>
      </c>
      <c r="AM76">
        <v>15.804048</v>
      </c>
      <c r="AN76">
        <v>0.66954999999999998</v>
      </c>
      <c r="AO76">
        <v>0</v>
      </c>
      <c r="AP76">
        <v>0.25619999999999998</v>
      </c>
      <c r="AQ76">
        <v>49.643999999999998</v>
      </c>
      <c r="AR76">
        <v>35.328000000000003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3273.7289339999998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120.75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13.9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33.524000000000001</v>
      </c>
      <c r="AG77">
        <v>42.826799999999999</v>
      </c>
      <c r="AH77">
        <v>93.563599999999994</v>
      </c>
      <c r="AI77">
        <v>0</v>
      </c>
      <c r="AJ77">
        <v>0</v>
      </c>
      <c r="AK77">
        <v>53.5518</v>
      </c>
      <c r="AL77">
        <v>79.376220000000004</v>
      </c>
      <c r="AM77">
        <v>15.804048</v>
      </c>
      <c r="AN77">
        <v>0.66954999999999998</v>
      </c>
      <c r="AO77">
        <v>0</v>
      </c>
      <c r="AP77">
        <v>0.25619999999999998</v>
      </c>
      <c r="AQ77">
        <v>49.643999999999998</v>
      </c>
      <c r="AR77">
        <v>35.328000000000003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3273.7289339999998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679.19316800000001</v>
      </c>
      <c r="L78">
        <v>652.45249999999999</v>
      </c>
      <c r="M78">
        <v>92</v>
      </c>
      <c r="N78">
        <v>118.125</v>
      </c>
      <c r="O78">
        <v>123.66562500000001</v>
      </c>
      <c r="P78">
        <v>120.75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13.9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33.524000000000001</v>
      </c>
      <c r="AG78">
        <v>42.826799999999999</v>
      </c>
      <c r="AH78">
        <v>93.563599999999994</v>
      </c>
      <c r="AI78">
        <v>0</v>
      </c>
      <c r="AJ78">
        <v>0</v>
      </c>
      <c r="AK78">
        <v>53.5518</v>
      </c>
      <c r="AL78">
        <v>79.376220000000004</v>
      </c>
      <c r="AM78">
        <v>15.804048</v>
      </c>
      <c r="AN78">
        <v>0.66954999999999998</v>
      </c>
      <c r="AO78">
        <v>0</v>
      </c>
      <c r="AP78">
        <v>0.25619999999999998</v>
      </c>
      <c r="AQ78">
        <v>49.643999999999998</v>
      </c>
      <c r="AR78">
        <v>35.328000000000003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3272.7289339999998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679.19316800000001</v>
      </c>
      <c r="L79">
        <v>652.45249999999999</v>
      </c>
      <c r="M79">
        <v>92</v>
      </c>
      <c r="N79">
        <v>118.125</v>
      </c>
      <c r="O79">
        <v>123.66562500000001</v>
      </c>
      <c r="P79">
        <v>120.75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13.9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32.957704</v>
      </c>
      <c r="AF79">
        <v>33.524000000000001</v>
      </c>
      <c r="AG79">
        <v>42.826799999999999</v>
      </c>
      <c r="AH79">
        <v>93.563599999999994</v>
      </c>
      <c r="AI79">
        <v>0</v>
      </c>
      <c r="AJ79">
        <v>0</v>
      </c>
      <c r="AK79">
        <v>53.5518</v>
      </c>
      <c r="AL79">
        <v>15.106</v>
      </c>
      <c r="AM79">
        <v>15.804048</v>
      </c>
      <c r="AN79">
        <v>0.66954999999999998</v>
      </c>
      <c r="AO79">
        <v>0</v>
      </c>
      <c r="AP79">
        <v>0</v>
      </c>
      <c r="AQ79">
        <v>49.643999999999998</v>
      </c>
      <c r="AR79">
        <v>35.328000000000003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3208.2025140000001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679.19316800000001</v>
      </c>
      <c r="L80">
        <v>652.45249999999999</v>
      </c>
      <c r="M80">
        <v>92</v>
      </c>
      <c r="N80">
        <v>118.125</v>
      </c>
      <c r="O80">
        <v>123.66562500000001</v>
      </c>
      <c r="P80">
        <v>120.75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13.9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18.229800000000001</v>
      </c>
      <c r="AE80">
        <v>16.478852</v>
      </c>
      <c r="AF80">
        <v>17.9452</v>
      </c>
      <c r="AG80">
        <v>42.826799999999999</v>
      </c>
      <c r="AH80">
        <v>93.563599999999994</v>
      </c>
      <c r="AI80">
        <v>0</v>
      </c>
      <c r="AJ80">
        <v>0</v>
      </c>
      <c r="AK80">
        <v>53.5518</v>
      </c>
      <c r="AL80">
        <v>2.3239999999999998</v>
      </c>
      <c r="AM80">
        <v>15.804048</v>
      </c>
      <c r="AN80">
        <v>0.66954999999999998</v>
      </c>
      <c r="AO80">
        <v>0</v>
      </c>
      <c r="AP80">
        <v>0</v>
      </c>
      <c r="AQ80">
        <v>49.643999999999998</v>
      </c>
      <c r="AR80">
        <v>35.328000000000003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3121.7579860000001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679.49316799999997</v>
      </c>
      <c r="L81">
        <v>652.45249999999999</v>
      </c>
      <c r="M81">
        <v>92</v>
      </c>
      <c r="N81">
        <v>118.125</v>
      </c>
      <c r="O81">
        <v>123.66562500000001</v>
      </c>
      <c r="P81">
        <v>120.75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13.9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9.6778399999999998</v>
      </c>
      <c r="AD81">
        <v>8.9827999999999992</v>
      </c>
      <c r="AE81">
        <v>16.478852</v>
      </c>
      <c r="AF81">
        <v>8.8740000000000006</v>
      </c>
      <c r="AG81">
        <v>42.826799999999999</v>
      </c>
      <c r="AH81">
        <v>60.607999999999997</v>
      </c>
      <c r="AI81">
        <v>0</v>
      </c>
      <c r="AJ81">
        <v>0</v>
      </c>
      <c r="AK81">
        <v>53.5518</v>
      </c>
      <c r="AL81">
        <v>2.3239999999999998</v>
      </c>
      <c r="AM81">
        <v>15.804048</v>
      </c>
      <c r="AN81">
        <v>0.66954999999999998</v>
      </c>
      <c r="AO81">
        <v>0</v>
      </c>
      <c r="AP81">
        <v>0</v>
      </c>
      <c r="AQ81">
        <v>49.643999999999998</v>
      </c>
      <c r="AR81">
        <v>35.328000000000003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3057.1941459999998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120.75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13.9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26.34008</v>
      </c>
      <c r="AC82">
        <v>9.6778399999999998</v>
      </c>
      <c r="AD82">
        <v>0</v>
      </c>
      <c r="AE82">
        <v>16.478852</v>
      </c>
      <c r="AF82">
        <v>8.8740000000000006</v>
      </c>
      <c r="AG82">
        <v>42.826799999999999</v>
      </c>
      <c r="AH82">
        <v>46.781799999999997</v>
      </c>
      <c r="AI82">
        <v>0</v>
      </c>
      <c r="AJ82">
        <v>0</v>
      </c>
      <c r="AK82">
        <v>53.5518</v>
      </c>
      <c r="AL82">
        <v>2.3239999999999998</v>
      </c>
      <c r="AM82">
        <v>15.804048</v>
      </c>
      <c r="AN82">
        <v>0.66954999999999998</v>
      </c>
      <c r="AO82">
        <v>0</v>
      </c>
      <c r="AP82">
        <v>0</v>
      </c>
      <c r="AQ82">
        <v>49.643999999999998</v>
      </c>
      <c r="AR82">
        <v>35.328000000000003</v>
      </c>
      <c r="AS82">
        <v>31.897382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3035.0851459999999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120.75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13.9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13.17004</v>
      </c>
      <c r="AC83">
        <v>1.9100999999999999</v>
      </c>
      <c r="AD83">
        <v>0</v>
      </c>
      <c r="AE83">
        <v>16.478852</v>
      </c>
      <c r="AF83">
        <v>8.8740000000000006</v>
      </c>
      <c r="AG83">
        <v>42.826799999999999</v>
      </c>
      <c r="AH83">
        <v>23.390899999999998</v>
      </c>
      <c r="AI83">
        <v>0</v>
      </c>
      <c r="AJ83">
        <v>0</v>
      </c>
      <c r="AK83">
        <v>53.5518</v>
      </c>
      <c r="AL83">
        <v>2.3239999999999998</v>
      </c>
      <c r="AM83">
        <v>15.804048</v>
      </c>
      <c r="AN83">
        <v>0.66954999999999998</v>
      </c>
      <c r="AO83">
        <v>0</v>
      </c>
      <c r="AP83">
        <v>0</v>
      </c>
      <c r="AQ83">
        <v>37.232999999999997</v>
      </c>
      <c r="AR83">
        <v>35.328000000000003</v>
      </c>
      <c r="AS83">
        <v>29.5944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2976.0424840000001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120.75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13.9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2.6659999999999999</v>
      </c>
      <c r="AC84">
        <v>1.9100999999999999</v>
      </c>
      <c r="AD84">
        <v>0</v>
      </c>
      <c r="AE84">
        <v>16.478852</v>
      </c>
      <c r="AF84">
        <v>8.8740000000000006</v>
      </c>
      <c r="AG84">
        <v>42.826799999999999</v>
      </c>
      <c r="AH84">
        <v>23.390899999999998</v>
      </c>
      <c r="AI84">
        <v>0</v>
      </c>
      <c r="AJ84">
        <v>0</v>
      </c>
      <c r="AK84">
        <v>53.5518</v>
      </c>
      <c r="AL84">
        <v>2.3239999999999998</v>
      </c>
      <c r="AM84">
        <v>15.804048</v>
      </c>
      <c r="AN84">
        <v>0.66954999999999998</v>
      </c>
      <c r="AO84">
        <v>0</v>
      </c>
      <c r="AP84">
        <v>0</v>
      </c>
      <c r="AQ84">
        <v>37.232999999999997</v>
      </c>
      <c r="AR84">
        <v>35.328000000000003</v>
      </c>
      <c r="AS84">
        <v>29.5944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2951.4890840000003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120.75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15.29</v>
      </c>
      <c r="W85">
        <v>46.399079999999998</v>
      </c>
      <c r="X85">
        <v>147.515625</v>
      </c>
      <c r="Y85">
        <v>0</v>
      </c>
      <c r="Z85">
        <v>13.041600000000001</v>
      </c>
      <c r="AA85">
        <v>28.09872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42.826799999999999</v>
      </c>
      <c r="AH85">
        <v>0</v>
      </c>
      <c r="AI85">
        <v>0</v>
      </c>
      <c r="AJ85">
        <v>0</v>
      </c>
      <c r="AK85">
        <v>53.5518</v>
      </c>
      <c r="AL85">
        <v>2.3239999999999998</v>
      </c>
      <c r="AM85">
        <v>15.804048</v>
      </c>
      <c r="AN85">
        <v>0.66954999999999998</v>
      </c>
      <c r="AO85">
        <v>0</v>
      </c>
      <c r="AP85">
        <v>0</v>
      </c>
      <c r="AQ85">
        <v>37.232999999999997</v>
      </c>
      <c r="AR85">
        <v>35.328000000000003</v>
      </c>
      <c r="AS85">
        <v>29.5944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2954.2807640000001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120.75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15.984999999999999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42.826799999999999</v>
      </c>
      <c r="AH86">
        <v>0</v>
      </c>
      <c r="AI86">
        <v>0</v>
      </c>
      <c r="AJ86">
        <v>0</v>
      </c>
      <c r="AK86">
        <v>53.5518</v>
      </c>
      <c r="AL86">
        <v>2.3239999999999998</v>
      </c>
      <c r="AM86">
        <v>15.804048</v>
      </c>
      <c r="AN86">
        <v>0.66954999999999998</v>
      </c>
      <c r="AO86">
        <v>0</v>
      </c>
      <c r="AP86">
        <v>0</v>
      </c>
      <c r="AQ86">
        <v>37.232999999999997</v>
      </c>
      <c r="AR86">
        <v>35.328000000000003</v>
      </c>
      <c r="AS86">
        <v>29.5944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2954.9757640000003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120.75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16.68</v>
      </c>
      <c r="W87">
        <v>46.399079999999998</v>
      </c>
      <c r="X87">
        <v>147.515625</v>
      </c>
      <c r="Y87">
        <v>0</v>
      </c>
      <c r="Z87">
        <v>13.041600000000001</v>
      </c>
      <c r="AA87">
        <v>13.587999999999999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42.826799999999999</v>
      </c>
      <c r="AH87">
        <v>0</v>
      </c>
      <c r="AI87">
        <v>0</v>
      </c>
      <c r="AJ87">
        <v>0</v>
      </c>
      <c r="AK87">
        <v>53.5518</v>
      </c>
      <c r="AL87">
        <v>2.3239999999999998</v>
      </c>
      <c r="AM87">
        <v>15.804048</v>
      </c>
      <c r="AN87">
        <v>0.66954999999999998</v>
      </c>
      <c r="AO87">
        <v>0</v>
      </c>
      <c r="AP87">
        <v>0.38429999999999997</v>
      </c>
      <c r="AQ87">
        <v>37.232999999999997</v>
      </c>
      <c r="AR87">
        <v>35.328000000000003</v>
      </c>
      <c r="AS87">
        <v>29.5944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2941.5443440000004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120.75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17.375</v>
      </c>
      <c r="W88">
        <v>46.399079999999998</v>
      </c>
      <c r="X88">
        <v>147.515625</v>
      </c>
      <c r="Y88">
        <v>0</v>
      </c>
      <c r="Z88">
        <v>13.041600000000001</v>
      </c>
      <c r="AA88">
        <v>0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42.826799999999999</v>
      </c>
      <c r="AH88">
        <v>0</v>
      </c>
      <c r="AI88">
        <v>0</v>
      </c>
      <c r="AJ88">
        <v>0</v>
      </c>
      <c r="AK88">
        <v>53.5518</v>
      </c>
      <c r="AL88">
        <v>2.3239999999999998</v>
      </c>
      <c r="AM88">
        <v>15.804048</v>
      </c>
      <c r="AN88">
        <v>0.66954999999999998</v>
      </c>
      <c r="AO88">
        <v>0</v>
      </c>
      <c r="AP88">
        <v>0.38429999999999997</v>
      </c>
      <c r="AQ88">
        <v>24.821999999999999</v>
      </c>
      <c r="AR88">
        <v>35.328000000000003</v>
      </c>
      <c r="AS88">
        <v>29.5944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2916.2403440000003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126.75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17.375</v>
      </c>
      <c r="W89">
        <v>46.399079999999998</v>
      </c>
      <c r="X89">
        <v>147.515625</v>
      </c>
      <c r="Y89">
        <v>0</v>
      </c>
      <c r="Z89">
        <v>13.041600000000001</v>
      </c>
      <c r="AA89">
        <v>0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42.826799999999999</v>
      </c>
      <c r="AH89">
        <v>0</v>
      </c>
      <c r="AI89">
        <v>0</v>
      </c>
      <c r="AJ89">
        <v>0</v>
      </c>
      <c r="AK89">
        <v>53.5518</v>
      </c>
      <c r="AL89">
        <v>2.3239999999999998</v>
      </c>
      <c r="AM89">
        <v>15.804048</v>
      </c>
      <c r="AN89">
        <v>0.66954999999999998</v>
      </c>
      <c r="AO89">
        <v>0</v>
      </c>
      <c r="AP89">
        <v>0.38429999999999997</v>
      </c>
      <c r="AQ89">
        <v>24.821999999999999</v>
      </c>
      <c r="AR89">
        <v>35.328000000000003</v>
      </c>
      <c r="AS89">
        <v>29.5944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2922.2403440000003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132.75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18.07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42.826799999999999</v>
      </c>
      <c r="AH90">
        <v>0</v>
      </c>
      <c r="AI90">
        <v>0</v>
      </c>
      <c r="AJ90">
        <v>0</v>
      </c>
      <c r="AK90">
        <v>53.5518</v>
      </c>
      <c r="AL90">
        <v>2.3239999999999998</v>
      </c>
      <c r="AM90">
        <v>15.804048</v>
      </c>
      <c r="AN90">
        <v>0.66954999999999998</v>
      </c>
      <c r="AO90">
        <v>0</v>
      </c>
      <c r="AP90">
        <v>0.38429999999999997</v>
      </c>
      <c r="AQ90">
        <v>24.821999999999999</v>
      </c>
      <c r="AR90">
        <v>35.328000000000003</v>
      </c>
      <c r="AS90">
        <v>29.5944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2928.9353440000004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18.765000000000001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8.8740000000000006</v>
      </c>
      <c r="AG91">
        <v>42.826799999999999</v>
      </c>
      <c r="AH91">
        <v>0</v>
      </c>
      <c r="AI91">
        <v>0</v>
      </c>
      <c r="AJ91">
        <v>0</v>
      </c>
      <c r="AK91">
        <v>53.5518</v>
      </c>
      <c r="AL91">
        <v>12.782</v>
      </c>
      <c r="AM91">
        <v>15.804048</v>
      </c>
      <c r="AN91">
        <v>0.66954999999999998</v>
      </c>
      <c r="AO91">
        <v>0</v>
      </c>
      <c r="AP91">
        <v>0.38429999999999997</v>
      </c>
      <c r="AQ91">
        <v>11.781000000000001</v>
      </c>
      <c r="AR91">
        <v>35.328000000000003</v>
      </c>
      <c r="AS91">
        <v>24.2136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2911.750192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19.46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8.8740000000000006</v>
      </c>
      <c r="AG92">
        <v>42.826799999999999</v>
      </c>
      <c r="AH92">
        <v>0</v>
      </c>
      <c r="AI92">
        <v>0</v>
      </c>
      <c r="AJ92">
        <v>0</v>
      </c>
      <c r="AK92">
        <v>53.5518</v>
      </c>
      <c r="AL92">
        <v>12.782</v>
      </c>
      <c r="AM92">
        <v>15.804048</v>
      </c>
      <c r="AN92">
        <v>0.66954999999999998</v>
      </c>
      <c r="AO92">
        <v>0</v>
      </c>
      <c r="AP92">
        <v>0.38429999999999997</v>
      </c>
      <c r="AQ92">
        <v>11.781000000000001</v>
      </c>
      <c r="AR92">
        <v>35.328000000000003</v>
      </c>
      <c r="AS92">
        <v>24.2136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2912.4451920000001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19.46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0</v>
      </c>
      <c r="AF93">
        <v>8.8740000000000006</v>
      </c>
      <c r="AG93">
        <v>42.826799999999999</v>
      </c>
      <c r="AH93">
        <v>0</v>
      </c>
      <c r="AI93">
        <v>0</v>
      </c>
      <c r="AJ93">
        <v>0</v>
      </c>
      <c r="AK93">
        <v>53.5518</v>
      </c>
      <c r="AL93">
        <v>25.564</v>
      </c>
      <c r="AM93">
        <v>15.804048</v>
      </c>
      <c r="AN93">
        <v>0.66954999999999998</v>
      </c>
      <c r="AO93">
        <v>0</v>
      </c>
      <c r="AP93">
        <v>0.38429999999999997</v>
      </c>
      <c r="AQ93">
        <v>0</v>
      </c>
      <c r="AR93">
        <v>35.328000000000003</v>
      </c>
      <c r="AS93">
        <v>24.2136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2913.4461919999999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19.46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0</v>
      </c>
      <c r="AF94">
        <v>8.8740000000000006</v>
      </c>
      <c r="AG94">
        <v>42.826799999999999</v>
      </c>
      <c r="AH94">
        <v>0</v>
      </c>
      <c r="AI94">
        <v>0</v>
      </c>
      <c r="AJ94">
        <v>0</v>
      </c>
      <c r="AK94">
        <v>53.5518</v>
      </c>
      <c r="AL94">
        <v>25.564</v>
      </c>
      <c r="AM94">
        <v>15.804048</v>
      </c>
      <c r="AN94">
        <v>0.66954999999999998</v>
      </c>
      <c r="AO94">
        <v>0</v>
      </c>
      <c r="AP94">
        <v>0.38429999999999997</v>
      </c>
      <c r="AQ94">
        <v>0</v>
      </c>
      <c r="AR94">
        <v>35.328000000000003</v>
      </c>
      <c r="AS94">
        <v>24.2136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2913.4461919999999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19.46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42.826799999999999</v>
      </c>
      <c r="AH95">
        <v>0</v>
      </c>
      <c r="AI95">
        <v>0</v>
      </c>
      <c r="AJ95">
        <v>0</v>
      </c>
      <c r="AK95">
        <v>53.5518</v>
      </c>
      <c r="AL95">
        <v>25.564</v>
      </c>
      <c r="AM95">
        <v>15.804048</v>
      </c>
      <c r="AN95">
        <v>0.66954999999999998</v>
      </c>
      <c r="AO95">
        <v>0</v>
      </c>
      <c r="AP95">
        <v>1.0247999999999999</v>
      </c>
      <c r="AQ95">
        <v>0</v>
      </c>
      <c r="AR95">
        <v>35.328000000000003</v>
      </c>
      <c r="AS95">
        <v>24.2136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2891.2388120000001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19.46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42.826799999999999</v>
      </c>
      <c r="AH96">
        <v>0</v>
      </c>
      <c r="AI96">
        <v>0</v>
      </c>
      <c r="AJ96">
        <v>0</v>
      </c>
      <c r="AK96">
        <v>53.5518</v>
      </c>
      <c r="AL96">
        <v>25.564</v>
      </c>
      <c r="AM96">
        <v>15.804048</v>
      </c>
      <c r="AN96">
        <v>0.66954999999999998</v>
      </c>
      <c r="AO96">
        <v>0</v>
      </c>
      <c r="AP96">
        <v>1.0247999999999999</v>
      </c>
      <c r="AQ96">
        <v>0</v>
      </c>
      <c r="AR96">
        <v>35.328000000000003</v>
      </c>
      <c r="AS96">
        <v>24.2136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2891.2388120000001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19.46</v>
      </c>
      <c r="W97">
        <v>46.399079999999998</v>
      </c>
      <c r="X97">
        <v>147.515625</v>
      </c>
      <c r="Y97">
        <v>0</v>
      </c>
      <c r="Z97">
        <v>19.5624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42.826799999999999</v>
      </c>
      <c r="AH97">
        <v>0</v>
      </c>
      <c r="AI97">
        <v>0</v>
      </c>
      <c r="AJ97">
        <v>0</v>
      </c>
      <c r="AK97">
        <v>53.5518</v>
      </c>
      <c r="AL97">
        <v>25.564</v>
      </c>
      <c r="AM97">
        <v>15.804048</v>
      </c>
      <c r="AN97">
        <v>0.66954999999999998</v>
      </c>
      <c r="AO97">
        <v>0</v>
      </c>
      <c r="AP97">
        <v>1.0247999999999999</v>
      </c>
      <c r="AQ97">
        <v>0</v>
      </c>
      <c r="AR97">
        <v>35.328000000000003</v>
      </c>
      <c r="AS97">
        <v>24.2136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2897.7596119999998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19.46</v>
      </c>
      <c r="W98">
        <v>46.399079999999998</v>
      </c>
      <c r="X98">
        <v>147.515625</v>
      </c>
      <c r="Y98">
        <v>0</v>
      </c>
      <c r="Z98">
        <v>19.5624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42.826799999999999</v>
      </c>
      <c r="AH98">
        <v>0</v>
      </c>
      <c r="AI98">
        <v>0</v>
      </c>
      <c r="AJ98">
        <v>0</v>
      </c>
      <c r="AK98">
        <v>53.5518</v>
      </c>
      <c r="AL98">
        <v>25.564</v>
      </c>
      <c r="AM98">
        <v>15.804048</v>
      </c>
      <c r="AN98">
        <v>0.66954999999999998</v>
      </c>
      <c r="AO98">
        <v>0</v>
      </c>
      <c r="AP98">
        <v>1.0247999999999999</v>
      </c>
      <c r="AQ98">
        <v>0</v>
      </c>
      <c r="AR98">
        <v>35.328000000000003</v>
      </c>
      <c r="AS98">
        <v>24.2136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2897.7596119999998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16.307611032000015</v>
      </c>
      <c r="L99">
        <f t="shared" si="2"/>
        <v>15.674959999999965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3.0184687499999998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0.28321250000000009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0.30647760000000029</v>
      </c>
      <c r="AA99">
        <f t="shared" si="2"/>
        <v>0.31599525999999989</v>
      </c>
      <c r="AB99">
        <f t="shared" si="2"/>
        <v>0.29536613999999978</v>
      </c>
      <c r="AC99">
        <f t="shared" si="2"/>
        <v>0.18008295399999985</v>
      </c>
      <c r="AD99">
        <f t="shared" si="2"/>
        <v>0.10042638299999997</v>
      </c>
      <c r="AE99">
        <f t="shared" si="2"/>
        <v>0.35429531799999958</v>
      </c>
      <c r="AF99">
        <f t="shared" si="2"/>
        <v>0.28179879999999985</v>
      </c>
      <c r="AG99">
        <f t="shared" si="2"/>
        <v>1.0278431999999982</v>
      </c>
      <c r="AH99">
        <f t="shared" si="2"/>
        <v>0.62502000000000002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0.52920965999999992</v>
      </c>
      <c r="AM99">
        <f t="shared" si="2"/>
        <v>0.33620925999999951</v>
      </c>
      <c r="AN99">
        <f t="shared" si="2"/>
        <v>1.6069200000000013E-2</v>
      </c>
      <c r="AO99">
        <f t="shared" si="2"/>
        <v>0</v>
      </c>
      <c r="AP99">
        <f t="shared" si="2"/>
        <v>2.2033199999999992E-2</v>
      </c>
      <c r="AQ99">
        <f t="shared" si="2"/>
        <v>0.48194999999999977</v>
      </c>
      <c r="AR99">
        <f t="shared" si="2"/>
        <v>0.85559999999999958</v>
      </c>
      <c r="AS99">
        <f t="shared" si="2"/>
        <v>0.7026342794999999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71.298005440500049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425</v>
      </c>
      <c r="L3">
        <v>337.42500000000001</v>
      </c>
      <c r="M3">
        <v>92</v>
      </c>
      <c r="N3">
        <v>118.125</v>
      </c>
      <c r="O3">
        <v>123.66562500000001</v>
      </c>
      <c r="P3">
        <v>139.132262</v>
      </c>
      <c r="Q3">
        <v>10.91</v>
      </c>
      <c r="R3">
        <v>42.390099999999997</v>
      </c>
      <c r="S3">
        <v>26.3901</v>
      </c>
      <c r="T3">
        <v>0</v>
      </c>
      <c r="U3">
        <v>348.97500000000002</v>
      </c>
      <c r="V3">
        <v>9.2517999999999994</v>
      </c>
      <c r="W3">
        <v>45.994399999999999</v>
      </c>
      <c r="X3">
        <v>145.9708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42.826799999999999</v>
      </c>
      <c r="AH3">
        <v>0</v>
      </c>
      <c r="AI3">
        <v>0</v>
      </c>
      <c r="AJ3">
        <v>0</v>
      </c>
      <c r="AK3">
        <v>53.5518</v>
      </c>
      <c r="AL3">
        <v>2.3239999999999998</v>
      </c>
      <c r="AM3">
        <v>15.804048</v>
      </c>
      <c r="AN3">
        <v>0.66954999999999998</v>
      </c>
      <c r="AO3">
        <v>0</v>
      </c>
      <c r="AP3">
        <v>6.6612</v>
      </c>
      <c r="AQ3">
        <v>0</v>
      </c>
      <c r="AR3">
        <v>40.847999999999999</v>
      </c>
      <c r="AS3">
        <v>21.523199999999999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2090.8612900000007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425</v>
      </c>
      <c r="L4">
        <v>337.42500000000001</v>
      </c>
      <c r="M4">
        <v>92</v>
      </c>
      <c r="N4">
        <v>118.125</v>
      </c>
      <c r="O4">
        <v>123.66562500000001</v>
      </c>
      <c r="P4">
        <v>139.31</v>
      </c>
      <c r="Q4">
        <v>10.91</v>
      </c>
      <c r="R4">
        <v>42.390099999999997</v>
      </c>
      <c r="S4">
        <v>26.3901</v>
      </c>
      <c r="T4">
        <v>0</v>
      </c>
      <c r="U4">
        <v>348.97500000000002</v>
      </c>
      <c r="V4">
        <v>9.2517999999999994</v>
      </c>
      <c r="W4">
        <v>45.994399999999999</v>
      </c>
      <c r="X4">
        <v>145.9708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42.826799999999999</v>
      </c>
      <c r="AH4">
        <v>0</v>
      </c>
      <c r="AI4">
        <v>0</v>
      </c>
      <c r="AJ4">
        <v>0</v>
      </c>
      <c r="AK4">
        <v>53.5518</v>
      </c>
      <c r="AL4">
        <v>12.782</v>
      </c>
      <c r="AM4">
        <v>15.804048</v>
      </c>
      <c r="AN4">
        <v>0.66954999999999998</v>
      </c>
      <c r="AO4">
        <v>0</v>
      </c>
      <c r="AP4">
        <v>6.6612</v>
      </c>
      <c r="AQ4">
        <v>0</v>
      </c>
      <c r="AR4">
        <v>40.847999999999999</v>
      </c>
      <c r="AS4">
        <v>21.523199999999999</v>
      </c>
      <c r="AT4">
        <v>18.503226999999999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2100.0002500000005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</v>
      </c>
      <c r="L5">
        <v>333</v>
      </c>
      <c r="M5">
        <v>92</v>
      </c>
      <c r="N5">
        <v>118.125</v>
      </c>
      <c r="O5">
        <v>123.66562500000001</v>
      </c>
      <c r="P5">
        <v>139.31</v>
      </c>
      <c r="Q5">
        <v>9.1182999999999996</v>
      </c>
      <c r="R5">
        <v>42.390099999999997</v>
      </c>
      <c r="S5">
        <v>21.799600000000002</v>
      </c>
      <c r="T5">
        <v>0</v>
      </c>
      <c r="U5">
        <v>348.97500000000002</v>
      </c>
      <c r="V5">
        <v>9.2517999999999994</v>
      </c>
      <c r="W5">
        <v>45.994399999999999</v>
      </c>
      <c r="X5">
        <v>145.9708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42.826799999999999</v>
      </c>
      <c r="AH5">
        <v>0</v>
      </c>
      <c r="AI5">
        <v>0</v>
      </c>
      <c r="AJ5">
        <v>0</v>
      </c>
      <c r="AK5">
        <v>53.5518</v>
      </c>
      <c r="AL5">
        <v>79.376220000000004</v>
      </c>
      <c r="AM5">
        <v>15.804048</v>
      </c>
      <c r="AN5">
        <v>0.66954999999999998</v>
      </c>
      <c r="AO5">
        <v>0</v>
      </c>
      <c r="AP5">
        <v>6.6612</v>
      </c>
      <c r="AQ5">
        <v>0</v>
      </c>
      <c r="AR5">
        <v>34.223999999999997</v>
      </c>
      <c r="AS5">
        <v>32.553840000000001</v>
      </c>
      <c r="AT5">
        <v>19.203150000000001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2110.8938330000005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</v>
      </c>
      <c r="L6">
        <v>303</v>
      </c>
      <c r="M6">
        <v>92</v>
      </c>
      <c r="N6">
        <v>118.125</v>
      </c>
      <c r="O6">
        <v>123.66562500000001</v>
      </c>
      <c r="P6">
        <v>139.31</v>
      </c>
      <c r="Q6">
        <v>9.1182999999999996</v>
      </c>
      <c r="R6">
        <v>42.390099999999997</v>
      </c>
      <c r="S6">
        <v>21.799600000000002</v>
      </c>
      <c r="T6">
        <v>0</v>
      </c>
      <c r="U6">
        <v>348.97500000000002</v>
      </c>
      <c r="V6">
        <v>9.2517999999999994</v>
      </c>
      <c r="W6">
        <v>45.994399999999999</v>
      </c>
      <c r="X6">
        <v>145.9708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42.826799999999999</v>
      </c>
      <c r="AH6">
        <v>0</v>
      </c>
      <c r="AI6">
        <v>0</v>
      </c>
      <c r="AJ6">
        <v>0</v>
      </c>
      <c r="AK6">
        <v>53.5518</v>
      </c>
      <c r="AL6">
        <v>79.376220000000004</v>
      </c>
      <c r="AM6">
        <v>15.804048</v>
      </c>
      <c r="AN6">
        <v>0.66954999999999998</v>
      </c>
      <c r="AO6">
        <v>0</v>
      </c>
      <c r="AP6">
        <v>6.6612</v>
      </c>
      <c r="AQ6">
        <v>0</v>
      </c>
      <c r="AR6">
        <v>34.223999999999997</v>
      </c>
      <c r="AS6">
        <v>32.553840000000001</v>
      </c>
      <c r="AT6">
        <v>16.975949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2078.6666320000008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</v>
      </c>
      <c r="L7">
        <v>303</v>
      </c>
      <c r="M7">
        <v>92</v>
      </c>
      <c r="N7">
        <v>118.125</v>
      </c>
      <c r="O7">
        <v>123.66562500000001</v>
      </c>
      <c r="P7">
        <v>139.31</v>
      </c>
      <c r="Q7">
        <v>9.1182999999999996</v>
      </c>
      <c r="R7">
        <v>34.772399999999998</v>
      </c>
      <c r="S7">
        <v>21.799600000000002</v>
      </c>
      <c r="T7">
        <v>0</v>
      </c>
      <c r="U7">
        <v>348.97500000000002</v>
      </c>
      <c r="V7">
        <v>8.2813999999999997</v>
      </c>
      <c r="W7">
        <v>45.994399999999999</v>
      </c>
      <c r="X7">
        <v>145.9708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42.826799999999999</v>
      </c>
      <c r="AH7">
        <v>0</v>
      </c>
      <c r="AI7">
        <v>0</v>
      </c>
      <c r="AJ7">
        <v>0</v>
      </c>
      <c r="AK7">
        <v>53.5518</v>
      </c>
      <c r="AL7">
        <v>79.376220000000004</v>
      </c>
      <c r="AM7">
        <v>15.804048</v>
      </c>
      <c r="AN7">
        <v>0.66954999999999998</v>
      </c>
      <c r="AO7">
        <v>0</v>
      </c>
      <c r="AP7">
        <v>6.6612</v>
      </c>
      <c r="AQ7">
        <v>0</v>
      </c>
      <c r="AR7">
        <v>34.223999999999997</v>
      </c>
      <c r="AS7">
        <v>32.553840000000001</v>
      </c>
      <c r="AT7">
        <v>17.214722999999999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2070.3173060000004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</v>
      </c>
      <c r="L8">
        <v>303</v>
      </c>
      <c r="M8">
        <v>92</v>
      </c>
      <c r="N8">
        <v>118.125</v>
      </c>
      <c r="O8">
        <v>123.66562500000001</v>
      </c>
      <c r="P8">
        <v>139.31</v>
      </c>
      <c r="Q8">
        <v>9.1182999999999996</v>
      </c>
      <c r="R8">
        <v>34.772399999999998</v>
      </c>
      <c r="S8">
        <v>21.799600000000002</v>
      </c>
      <c r="T8">
        <v>0</v>
      </c>
      <c r="U8">
        <v>348.97500000000002</v>
      </c>
      <c r="V8">
        <v>8.2813999999999997</v>
      </c>
      <c r="W8">
        <v>45.994399999999999</v>
      </c>
      <c r="X8">
        <v>145.9708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42.826799999999999</v>
      </c>
      <c r="AH8">
        <v>0</v>
      </c>
      <c r="AI8">
        <v>0</v>
      </c>
      <c r="AJ8">
        <v>0</v>
      </c>
      <c r="AK8">
        <v>53.5518</v>
      </c>
      <c r="AL8">
        <v>79.376220000000004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16.846952000000002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2063.2883350000006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400</v>
      </c>
      <c r="L9">
        <v>303</v>
      </c>
      <c r="M9">
        <v>92</v>
      </c>
      <c r="N9">
        <v>118.125</v>
      </c>
      <c r="O9">
        <v>123.66562500000001</v>
      </c>
      <c r="P9">
        <v>139.31</v>
      </c>
      <c r="Q9">
        <v>9.1182999999999996</v>
      </c>
      <c r="R9">
        <v>34.772399999999998</v>
      </c>
      <c r="S9">
        <v>21.799600000000002</v>
      </c>
      <c r="T9">
        <v>0</v>
      </c>
      <c r="U9">
        <v>348.97500000000002</v>
      </c>
      <c r="V9">
        <v>8.2813999999999997</v>
      </c>
      <c r="W9">
        <v>45.994399999999999</v>
      </c>
      <c r="X9">
        <v>145.9708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42.826799999999999</v>
      </c>
      <c r="AH9">
        <v>0</v>
      </c>
      <c r="AI9">
        <v>0</v>
      </c>
      <c r="AJ9">
        <v>0</v>
      </c>
      <c r="AK9">
        <v>53.5518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16.900849000000001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2021.7480120000005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400</v>
      </c>
      <c r="L10">
        <v>303</v>
      </c>
      <c r="M10">
        <v>92</v>
      </c>
      <c r="N10">
        <v>118.125</v>
      </c>
      <c r="O10">
        <v>123.66562500000001</v>
      </c>
      <c r="P10">
        <v>139.31</v>
      </c>
      <c r="Q10">
        <v>9.1182999999999996</v>
      </c>
      <c r="R10">
        <v>34.772399999999998</v>
      </c>
      <c r="S10">
        <v>21.799600000000002</v>
      </c>
      <c r="T10">
        <v>0</v>
      </c>
      <c r="U10">
        <v>348.97500000000002</v>
      </c>
      <c r="V10">
        <v>8.2813999999999997</v>
      </c>
      <c r="W10">
        <v>45.994399999999999</v>
      </c>
      <c r="X10">
        <v>145.9708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42.826799999999999</v>
      </c>
      <c r="AH10">
        <v>0</v>
      </c>
      <c r="AI10">
        <v>0</v>
      </c>
      <c r="AJ10">
        <v>0</v>
      </c>
      <c r="AK10">
        <v>53.5518</v>
      </c>
      <c r="AL10">
        <v>2.3239999999999998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14.516135999999999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2008.9052990000005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400</v>
      </c>
      <c r="L11">
        <v>303</v>
      </c>
      <c r="M11">
        <v>92</v>
      </c>
      <c r="N11">
        <v>118.125</v>
      </c>
      <c r="O11">
        <v>123.66562500000001</v>
      </c>
      <c r="P11">
        <v>139.31</v>
      </c>
      <c r="Q11">
        <v>9.1182999999999996</v>
      </c>
      <c r="R11">
        <v>34.772399999999998</v>
      </c>
      <c r="S11">
        <v>21.799600000000002</v>
      </c>
      <c r="T11">
        <v>0</v>
      </c>
      <c r="U11">
        <v>348.97500000000002</v>
      </c>
      <c r="V11">
        <v>8.2813999999999997</v>
      </c>
      <c r="W11">
        <v>45.994399999999999</v>
      </c>
      <c r="X11">
        <v>145.9708</v>
      </c>
      <c r="Y11">
        <v>0</v>
      </c>
      <c r="Z11">
        <v>19.5624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42.826799999999999</v>
      </c>
      <c r="AH11">
        <v>0</v>
      </c>
      <c r="AI11">
        <v>0</v>
      </c>
      <c r="AJ11">
        <v>0</v>
      </c>
      <c r="AK11">
        <v>53.5518</v>
      </c>
      <c r="AL11">
        <v>2.3239999999999998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20.178000000000001</v>
      </c>
      <c r="AT11">
        <v>15.010083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2020.0230580000004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400</v>
      </c>
      <c r="L12">
        <v>283</v>
      </c>
      <c r="M12">
        <v>92</v>
      </c>
      <c r="N12">
        <v>118.125</v>
      </c>
      <c r="O12">
        <v>123.66562500000001</v>
      </c>
      <c r="P12">
        <v>139.31</v>
      </c>
      <c r="Q12">
        <v>9.1182999999999996</v>
      </c>
      <c r="R12">
        <v>34.772399999999998</v>
      </c>
      <c r="S12">
        <v>21.799600000000002</v>
      </c>
      <c r="T12">
        <v>0</v>
      </c>
      <c r="U12">
        <v>348.97500000000002</v>
      </c>
      <c r="V12">
        <v>8.2813999999999997</v>
      </c>
      <c r="W12">
        <v>45.994399999999999</v>
      </c>
      <c r="X12">
        <v>145.9708</v>
      </c>
      <c r="Y12">
        <v>0</v>
      </c>
      <c r="Z12">
        <v>19.5624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42.826799999999999</v>
      </c>
      <c r="AH12">
        <v>0</v>
      </c>
      <c r="AI12">
        <v>0</v>
      </c>
      <c r="AJ12">
        <v>0</v>
      </c>
      <c r="AK12">
        <v>53.5518</v>
      </c>
      <c r="AL12">
        <v>2.3239999999999998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20.178000000000001</v>
      </c>
      <c r="AT12">
        <v>16.457768999999999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2001.4707440000006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387</v>
      </c>
      <c r="L13">
        <v>281</v>
      </c>
      <c r="M13">
        <v>92</v>
      </c>
      <c r="N13">
        <v>118.125</v>
      </c>
      <c r="O13">
        <v>123.66562500000001</v>
      </c>
      <c r="P13">
        <v>132.75</v>
      </c>
      <c r="Q13">
        <v>9.1182999999999996</v>
      </c>
      <c r="R13">
        <v>34.772399999999998</v>
      </c>
      <c r="S13">
        <v>21.799600000000002</v>
      </c>
      <c r="T13">
        <v>0</v>
      </c>
      <c r="U13">
        <v>348.97500000000002</v>
      </c>
      <c r="V13">
        <v>8.2813999999999997</v>
      </c>
      <c r="W13">
        <v>45.994399999999999</v>
      </c>
      <c r="X13">
        <v>145.9708</v>
      </c>
      <c r="Y13">
        <v>0</v>
      </c>
      <c r="Z13">
        <v>19.5624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42.826799999999999</v>
      </c>
      <c r="AH13">
        <v>0</v>
      </c>
      <c r="AI13">
        <v>0</v>
      </c>
      <c r="AJ13">
        <v>0</v>
      </c>
      <c r="AK13">
        <v>53.5518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20.178000000000001</v>
      </c>
      <c r="AT13">
        <v>16.965085999999999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1997.5000610000004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387</v>
      </c>
      <c r="L14">
        <v>281</v>
      </c>
      <c r="M14">
        <v>92</v>
      </c>
      <c r="N14">
        <v>118.125</v>
      </c>
      <c r="O14">
        <v>123.66562500000001</v>
      </c>
      <c r="P14">
        <v>132.75</v>
      </c>
      <c r="Q14">
        <v>9.1182999999999996</v>
      </c>
      <c r="R14">
        <v>34.772399999999998</v>
      </c>
      <c r="S14">
        <v>21.799600000000002</v>
      </c>
      <c r="T14">
        <v>0</v>
      </c>
      <c r="U14">
        <v>348.97500000000002</v>
      </c>
      <c r="V14">
        <v>8.2813999999999997</v>
      </c>
      <c r="W14">
        <v>45.994399999999999</v>
      </c>
      <c r="X14">
        <v>145.9708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42.826799999999999</v>
      </c>
      <c r="AH14">
        <v>0</v>
      </c>
      <c r="AI14">
        <v>0</v>
      </c>
      <c r="AJ14">
        <v>0</v>
      </c>
      <c r="AK14">
        <v>53.5518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20.178000000000001</v>
      </c>
      <c r="AT14">
        <v>18.943068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1992.9572430000005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387</v>
      </c>
      <c r="L15">
        <v>281</v>
      </c>
      <c r="M15">
        <v>92</v>
      </c>
      <c r="N15">
        <v>118.125</v>
      </c>
      <c r="O15">
        <v>123.66562500000001</v>
      </c>
      <c r="P15">
        <v>132.75</v>
      </c>
      <c r="Q15">
        <v>9.1182999999999996</v>
      </c>
      <c r="R15">
        <v>34.772399999999998</v>
      </c>
      <c r="S15">
        <v>21.799600000000002</v>
      </c>
      <c r="T15">
        <v>0</v>
      </c>
      <c r="U15">
        <v>348.97500000000002</v>
      </c>
      <c r="V15">
        <v>8.2813999999999997</v>
      </c>
      <c r="W15">
        <v>45.994399999999999</v>
      </c>
      <c r="X15">
        <v>145.9708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42.826799999999999</v>
      </c>
      <c r="AH15">
        <v>0</v>
      </c>
      <c r="AI15">
        <v>0</v>
      </c>
      <c r="AJ15">
        <v>0</v>
      </c>
      <c r="AK15">
        <v>53.5518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32.553840000000001</v>
      </c>
      <c r="AT15">
        <v>19.832360999999999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1999.5983760000004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385</v>
      </c>
      <c r="L16">
        <v>281</v>
      </c>
      <c r="M16">
        <v>92</v>
      </c>
      <c r="N16">
        <v>118.125</v>
      </c>
      <c r="O16">
        <v>123.66562500000001</v>
      </c>
      <c r="P16">
        <v>132.75</v>
      </c>
      <c r="Q16">
        <v>9.1182999999999996</v>
      </c>
      <c r="R16">
        <v>34.772399999999998</v>
      </c>
      <c r="S16">
        <v>21.799600000000002</v>
      </c>
      <c r="T16">
        <v>0</v>
      </c>
      <c r="U16">
        <v>348.97500000000002</v>
      </c>
      <c r="V16">
        <v>8.2813999999999997</v>
      </c>
      <c r="W16">
        <v>45.994399999999999</v>
      </c>
      <c r="X16">
        <v>145.9708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42.826799999999999</v>
      </c>
      <c r="AH16">
        <v>0</v>
      </c>
      <c r="AI16">
        <v>0</v>
      </c>
      <c r="AJ16">
        <v>0</v>
      </c>
      <c r="AK16">
        <v>53.5518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32.553840000000001</v>
      </c>
      <c r="AT16">
        <v>18.129189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1995.8952040000004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390</v>
      </c>
      <c r="L17">
        <v>281</v>
      </c>
      <c r="M17">
        <v>92</v>
      </c>
      <c r="N17">
        <v>118.125</v>
      </c>
      <c r="O17">
        <v>123.66562500000001</v>
      </c>
      <c r="P17">
        <v>132.75</v>
      </c>
      <c r="Q17">
        <v>9.1182999999999996</v>
      </c>
      <c r="R17">
        <v>34.772399999999998</v>
      </c>
      <c r="S17">
        <v>21.799600000000002</v>
      </c>
      <c r="T17">
        <v>0</v>
      </c>
      <c r="U17">
        <v>348.97500000000002</v>
      </c>
      <c r="V17">
        <v>8.2813999999999997</v>
      </c>
      <c r="W17">
        <v>45.994399999999999</v>
      </c>
      <c r="X17">
        <v>145.9708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42.826799999999999</v>
      </c>
      <c r="AH17">
        <v>0</v>
      </c>
      <c r="AI17">
        <v>0</v>
      </c>
      <c r="AJ17">
        <v>0</v>
      </c>
      <c r="AK17">
        <v>53.5518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32.553840000000001</v>
      </c>
      <c r="AT17">
        <v>19.690308000000002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2002.4563230000003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390</v>
      </c>
      <c r="L18">
        <v>281</v>
      </c>
      <c r="M18">
        <v>92</v>
      </c>
      <c r="N18">
        <v>118.125</v>
      </c>
      <c r="O18">
        <v>123.66562500000001</v>
      </c>
      <c r="P18">
        <v>132.75</v>
      </c>
      <c r="Q18">
        <v>9.1182999999999996</v>
      </c>
      <c r="R18">
        <v>34.772399999999998</v>
      </c>
      <c r="S18">
        <v>21.799600000000002</v>
      </c>
      <c r="T18">
        <v>0</v>
      </c>
      <c r="U18">
        <v>348.97500000000002</v>
      </c>
      <c r="V18">
        <v>8.2813999999999997</v>
      </c>
      <c r="W18">
        <v>45.994399999999999</v>
      </c>
      <c r="X18">
        <v>145.9708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42.826799999999999</v>
      </c>
      <c r="AH18">
        <v>0</v>
      </c>
      <c r="AI18">
        <v>0</v>
      </c>
      <c r="AJ18">
        <v>0</v>
      </c>
      <c r="AK18">
        <v>53.5518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32.553840000000001</v>
      </c>
      <c r="AT18">
        <v>18.476278000000001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2001.2422930000005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</v>
      </c>
      <c r="L19">
        <v>279</v>
      </c>
      <c r="M19">
        <v>92</v>
      </c>
      <c r="N19">
        <v>118.125</v>
      </c>
      <c r="O19">
        <v>123.66562500000001</v>
      </c>
      <c r="P19">
        <v>132.75</v>
      </c>
      <c r="Q19">
        <v>9.1182999999999996</v>
      </c>
      <c r="R19">
        <v>34.772399999999998</v>
      </c>
      <c r="S19">
        <v>21.799600000000002</v>
      </c>
      <c r="T19">
        <v>0</v>
      </c>
      <c r="U19">
        <v>348.97500000000002</v>
      </c>
      <c r="V19">
        <v>8.2813999999999997</v>
      </c>
      <c r="W19">
        <v>45.994399999999999</v>
      </c>
      <c r="X19">
        <v>145.9708</v>
      </c>
      <c r="Y19">
        <v>0</v>
      </c>
      <c r="Z19">
        <v>13.041600000000001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42.826799999999999</v>
      </c>
      <c r="AH19">
        <v>0</v>
      </c>
      <c r="AI19">
        <v>0</v>
      </c>
      <c r="AJ19">
        <v>0</v>
      </c>
      <c r="AK19">
        <v>53.5518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32.553840000000001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1985.7660200000005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390</v>
      </c>
      <c r="L20">
        <v>281.33999999999997</v>
      </c>
      <c r="M20">
        <v>92</v>
      </c>
      <c r="N20">
        <v>118.125</v>
      </c>
      <c r="O20">
        <v>123.66562500000001</v>
      </c>
      <c r="P20">
        <v>132.75</v>
      </c>
      <c r="Q20">
        <v>9.1182999999999996</v>
      </c>
      <c r="R20">
        <v>34.772399999999998</v>
      </c>
      <c r="S20">
        <v>21.799600000000002</v>
      </c>
      <c r="T20">
        <v>0</v>
      </c>
      <c r="U20">
        <v>348.97500000000002</v>
      </c>
      <c r="V20">
        <v>8.2813999999999997</v>
      </c>
      <c r="W20">
        <v>45.994399999999999</v>
      </c>
      <c r="X20">
        <v>145.9708</v>
      </c>
      <c r="Y20">
        <v>0</v>
      </c>
      <c r="Z20">
        <v>13.041600000000001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42.826799999999999</v>
      </c>
      <c r="AH20">
        <v>0</v>
      </c>
      <c r="AI20">
        <v>0</v>
      </c>
      <c r="AJ20">
        <v>0</v>
      </c>
      <c r="AK20">
        <v>53.5518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32.553840000000001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2003.1060200000002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390</v>
      </c>
      <c r="L21">
        <v>274</v>
      </c>
      <c r="M21">
        <v>92</v>
      </c>
      <c r="N21">
        <v>118.125</v>
      </c>
      <c r="O21">
        <v>123.66562500000001</v>
      </c>
      <c r="P21">
        <v>132.75</v>
      </c>
      <c r="Q21">
        <v>9.1182999999999996</v>
      </c>
      <c r="R21">
        <v>42.390099999999997</v>
      </c>
      <c r="S21">
        <v>21.799600000000002</v>
      </c>
      <c r="T21">
        <v>0</v>
      </c>
      <c r="U21">
        <v>348.97500000000002</v>
      </c>
      <c r="V21">
        <v>9.2517999999999994</v>
      </c>
      <c r="W21">
        <v>45.994399999999999</v>
      </c>
      <c r="X21">
        <v>145.9708</v>
      </c>
      <c r="Y21">
        <v>0</v>
      </c>
      <c r="Z21">
        <v>13.041600000000001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42.826799999999999</v>
      </c>
      <c r="AH21">
        <v>18.940000000000001</v>
      </c>
      <c r="AI21">
        <v>0</v>
      </c>
      <c r="AJ21">
        <v>0</v>
      </c>
      <c r="AK21">
        <v>53.5518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2035.7292400000006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395</v>
      </c>
      <c r="L22">
        <v>279</v>
      </c>
      <c r="M22">
        <v>92</v>
      </c>
      <c r="N22">
        <v>118.125</v>
      </c>
      <c r="O22">
        <v>123.66562500000001</v>
      </c>
      <c r="P22">
        <v>132.75</v>
      </c>
      <c r="Q22">
        <v>9.1182999999999996</v>
      </c>
      <c r="R22">
        <v>42.390099999999997</v>
      </c>
      <c r="S22">
        <v>21.799600000000002</v>
      </c>
      <c r="T22">
        <v>0</v>
      </c>
      <c r="U22">
        <v>348.97500000000002</v>
      </c>
      <c r="V22">
        <v>9.2517999999999994</v>
      </c>
      <c r="W22">
        <v>45.994399999999999</v>
      </c>
      <c r="X22">
        <v>145.9708</v>
      </c>
      <c r="Y22">
        <v>0</v>
      </c>
      <c r="Z22">
        <v>13.041600000000001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42.826799999999999</v>
      </c>
      <c r="AH22">
        <v>37.880000000000003</v>
      </c>
      <c r="AI22">
        <v>0</v>
      </c>
      <c r="AJ22">
        <v>0</v>
      </c>
      <c r="AK22">
        <v>53.5518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2064.6692400000006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395</v>
      </c>
      <c r="L23">
        <v>283.42500000000001</v>
      </c>
      <c r="M23">
        <v>92</v>
      </c>
      <c r="N23">
        <v>118.125</v>
      </c>
      <c r="O23">
        <v>123.66562500000001</v>
      </c>
      <c r="P23">
        <v>132.75</v>
      </c>
      <c r="Q23">
        <v>10.91</v>
      </c>
      <c r="R23">
        <v>42.390099999999997</v>
      </c>
      <c r="S23">
        <v>25.424299999999999</v>
      </c>
      <c r="T23">
        <v>0</v>
      </c>
      <c r="U23">
        <v>348.97500000000002</v>
      </c>
      <c r="V23">
        <v>9.2517999999999994</v>
      </c>
      <c r="W23">
        <v>45.994399999999999</v>
      </c>
      <c r="X23">
        <v>145.9708</v>
      </c>
      <c r="Y23">
        <v>0</v>
      </c>
      <c r="Z23">
        <v>13.041600000000001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42.826799999999999</v>
      </c>
      <c r="AH23">
        <v>60.607999999999997</v>
      </c>
      <c r="AI23">
        <v>0</v>
      </c>
      <c r="AJ23">
        <v>0</v>
      </c>
      <c r="AK23">
        <v>53.5518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11.781000000000001</v>
      </c>
      <c r="AR23">
        <v>40.847999999999999</v>
      </c>
      <c r="AS23">
        <v>30.939599999999999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2142.4749999999999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445</v>
      </c>
      <c r="L24">
        <v>333.42500000000001</v>
      </c>
      <c r="M24">
        <v>92</v>
      </c>
      <c r="N24">
        <v>118.125</v>
      </c>
      <c r="O24">
        <v>123.66562500000001</v>
      </c>
      <c r="P24">
        <v>132.75</v>
      </c>
      <c r="Q24">
        <v>10.91</v>
      </c>
      <c r="R24">
        <v>42.390099999999997</v>
      </c>
      <c r="S24">
        <v>26.3901</v>
      </c>
      <c r="T24">
        <v>0</v>
      </c>
      <c r="U24">
        <v>348.97500000000002</v>
      </c>
      <c r="V24">
        <v>9.2517999999999994</v>
      </c>
      <c r="W24">
        <v>45.994399999999999</v>
      </c>
      <c r="X24">
        <v>145.9708</v>
      </c>
      <c r="Y24">
        <v>0</v>
      </c>
      <c r="Z24">
        <v>13.041600000000001</v>
      </c>
      <c r="AA24">
        <v>28.09872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42.826799999999999</v>
      </c>
      <c r="AH24">
        <v>60.607999999999997</v>
      </c>
      <c r="AI24">
        <v>0</v>
      </c>
      <c r="AJ24">
        <v>0</v>
      </c>
      <c r="AK24">
        <v>53.5518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11.781000000000001</v>
      </c>
      <c r="AR24">
        <v>40.847999999999999</v>
      </c>
      <c r="AS24">
        <v>30.939599999999999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2256.4511400000006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500</v>
      </c>
      <c r="L25">
        <v>383.42500000000001</v>
      </c>
      <c r="M25">
        <v>92</v>
      </c>
      <c r="N25">
        <v>118.125</v>
      </c>
      <c r="O25">
        <v>123.66562500000001</v>
      </c>
      <c r="P25">
        <v>132.75</v>
      </c>
      <c r="Q25">
        <v>10.91</v>
      </c>
      <c r="R25">
        <v>42.390099999999997</v>
      </c>
      <c r="S25">
        <v>26.3901</v>
      </c>
      <c r="T25">
        <v>0</v>
      </c>
      <c r="U25">
        <v>348.97500000000002</v>
      </c>
      <c r="V25">
        <v>9.2517999999999994</v>
      </c>
      <c r="W25">
        <v>45.994399999999999</v>
      </c>
      <c r="X25">
        <v>145.9708</v>
      </c>
      <c r="Y25">
        <v>0</v>
      </c>
      <c r="Z25">
        <v>13.041600000000001</v>
      </c>
      <c r="AA25">
        <v>28.09872</v>
      </c>
      <c r="AB25">
        <v>13.17004</v>
      </c>
      <c r="AC25">
        <v>19.35568</v>
      </c>
      <c r="AD25">
        <v>0</v>
      </c>
      <c r="AE25">
        <v>16.478852</v>
      </c>
      <c r="AF25">
        <v>8.3810000000000002</v>
      </c>
      <c r="AG25">
        <v>42.826799999999999</v>
      </c>
      <c r="AH25">
        <v>93.563599999999994</v>
      </c>
      <c r="AI25">
        <v>0</v>
      </c>
      <c r="AJ25">
        <v>0</v>
      </c>
      <c r="AK25">
        <v>53.5518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11.781000000000001</v>
      </c>
      <c r="AR25">
        <v>34.223999999999997</v>
      </c>
      <c r="AS25">
        <v>30.939599999999999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2407.2981200000004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550</v>
      </c>
      <c r="L26">
        <v>408.42500000000001</v>
      </c>
      <c r="M26">
        <v>92</v>
      </c>
      <c r="N26">
        <v>118.125</v>
      </c>
      <c r="O26">
        <v>123.66562500000001</v>
      </c>
      <c r="P26">
        <v>132.75</v>
      </c>
      <c r="Q26">
        <v>10.91</v>
      </c>
      <c r="R26">
        <v>42.390099999999997</v>
      </c>
      <c r="S26">
        <v>26.3901</v>
      </c>
      <c r="T26">
        <v>0</v>
      </c>
      <c r="U26">
        <v>348.97500000000002</v>
      </c>
      <c r="V26">
        <v>9.2517999999999994</v>
      </c>
      <c r="W26">
        <v>45.994399999999999</v>
      </c>
      <c r="X26">
        <v>145.9708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0</v>
      </c>
      <c r="AE26">
        <v>16.478852</v>
      </c>
      <c r="AF26">
        <v>8.3810000000000002</v>
      </c>
      <c r="AG26">
        <v>42.826799999999999</v>
      </c>
      <c r="AH26">
        <v>93.563599999999994</v>
      </c>
      <c r="AI26">
        <v>0</v>
      </c>
      <c r="AJ26">
        <v>0</v>
      </c>
      <c r="AK26">
        <v>53.5518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37.232999999999997</v>
      </c>
      <c r="AR26">
        <v>34.223999999999997</v>
      </c>
      <c r="AS26">
        <v>30.939599999999999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2515.2786800000003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575</v>
      </c>
      <c r="L27">
        <v>343.42500000000001</v>
      </c>
      <c r="M27">
        <v>92</v>
      </c>
      <c r="N27">
        <v>118.125</v>
      </c>
      <c r="O27">
        <v>123.66562500000001</v>
      </c>
      <c r="P27">
        <v>132.75</v>
      </c>
      <c r="Q27">
        <v>10.91</v>
      </c>
      <c r="R27">
        <v>42.390099999999997</v>
      </c>
      <c r="S27">
        <v>26.3901</v>
      </c>
      <c r="T27">
        <v>0</v>
      </c>
      <c r="U27">
        <v>348.97500000000002</v>
      </c>
      <c r="V27">
        <v>9.2517999999999994</v>
      </c>
      <c r="W27">
        <v>45.994399999999999</v>
      </c>
      <c r="X27">
        <v>145.9708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9.1360360000000007</v>
      </c>
      <c r="AE27">
        <v>16.478852</v>
      </c>
      <c r="AF27">
        <v>17.748000000000001</v>
      </c>
      <c r="AG27">
        <v>42.826799999999999</v>
      </c>
      <c r="AH27">
        <v>93.563599999999994</v>
      </c>
      <c r="AI27">
        <v>0</v>
      </c>
      <c r="AJ27">
        <v>0</v>
      </c>
      <c r="AK27">
        <v>53.5518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49.643999999999998</v>
      </c>
      <c r="AR27">
        <v>34.223999999999997</v>
      </c>
      <c r="AS27">
        <v>29.5944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2518.0175560000002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601.89949999999999</v>
      </c>
      <c r="L28">
        <v>376.45887299999998</v>
      </c>
      <c r="M28">
        <v>92</v>
      </c>
      <c r="N28">
        <v>118.125</v>
      </c>
      <c r="O28">
        <v>123.66562500000001</v>
      </c>
      <c r="P28">
        <v>132.75</v>
      </c>
      <c r="Q28">
        <v>10.91</v>
      </c>
      <c r="R28">
        <v>42.390099999999997</v>
      </c>
      <c r="S28">
        <v>26.3901</v>
      </c>
      <c r="T28">
        <v>0</v>
      </c>
      <c r="U28">
        <v>348.97500000000002</v>
      </c>
      <c r="V28">
        <v>9.2517999999999994</v>
      </c>
      <c r="W28">
        <v>45.994399999999999</v>
      </c>
      <c r="X28">
        <v>145.9708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16.478852</v>
      </c>
      <c r="AF28">
        <v>26.622</v>
      </c>
      <c r="AG28">
        <v>42.826799999999999</v>
      </c>
      <c r="AH28">
        <v>93.563599999999994</v>
      </c>
      <c r="AI28">
        <v>0</v>
      </c>
      <c r="AJ28">
        <v>0</v>
      </c>
      <c r="AK28">
        <v>53.5518</v>
      </c>
      <c r="AL28">
        <v>79.376220000000004</v>
      </c>
      <c r="AM28">
        <v>15.804048</v>
      </c>
      <c r="AN28">
        <v>0.66954999999999998</v>
      </c>
      <c r="AO28">
        <v>0</v>
      </c>
      <c r="AP28">
        <v>0</v>
      </c>
      <c r="AQ28">
        <v>49.643999999999998</v>
      </c>
      <c r="AR28">
        <v>34.223999999999997</v>
      </c>
      <c r="AS28">
        <v>29.5944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2685.6919530000005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575</v>
      </c>
      <c r="L29">
        <v>441.42500000000001</v>
      </c>
      <c r="M29">
        <v>92</v>
      </c>
      <c r="N29">
        <v>118.125</v>
      </c>
      <c r="O29">
        <v>123.66562500000001</v>
      </c>
      <c r="P29">
        <v>132.75</v>
      </c>
      <c r="Q29">
        <v>10.91</v>
      </c>
      <c r="R29">
        <v>42.390099999999997</v>
      </c>
      <c r="S29">
        <v>26.3901</v>
      </c>
      <c r="T29">
        <v>0</v>
      </c>
      <c r="U29">
        <v>348.97500000000002</v>
      </c>
      <c r="V29">
        <v>9.2517999999999994</v>
      </c>
      <c r="W29">
        <v>45.994399999999999</v>
      </c>
      <c r="X29">
        <v>145.9708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16.478852</v>
      </c>
      <c r="AF29">
        <v>26.622</v>
      </c>
      <c r="AG29">
        <v>42.826799999999999</v>
      </c>
      <c r="AH29">
        <v>93.563599999999994</v>
      </c>
      <c r="AI29">
        <v>0</v>
      </c>
      <c r="AJ29">
        <v>0</v>
      </c>
      <c r="AK29">
        <v>53.5518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49.643999999999998</v>
      </c>
      <c r="AR29">
        <v>34.223999999999997</v>
      </c>
      <c r="AS29">
        <v>29.5944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2732.894616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579.30899999999997</v>
      </c>
      <c r="L30">
        <v>437.42500000000001</v>
      </c>
      <c r="M30">
        <v>92</v>
      </c>
      <c r="N30">
        <v>118.125</v>
      </c>
      <c r="O30">
        <v>123.66562500000001</v>
      </c>
      <c r="P30">
        <v>132.75</v>
      </c>
      <c r="Q30">
        <v>10.068899999999999</v>
      </c>
      <c r="R30">
        <v>42.390099999999997</v>
      </c>
      <c r="S30">
        <v>23.547000000000001</v>
      </c>
      <c r="T30">
        <v>0</v>
      </c>
      <c r="U30">
        <v>348.97500000000002</v>
      </c>
      <c r="V30">
        <v>9.2517999999999994</v>
      </c>
      <c r="W30">
        <v>45.994399999999999</v>
      </c>
      <c r="X30">
        <v>145.9708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16.478852</v>
      </c>
      <c r="AF30">
        <v>26.622</v>
      </c>
      <c r="AG30">
        <v>42.826799999999999</v>
      </c>
      <c r="AH30">
        <v>93.563599999999994</v>
      </c>
      <c r="AI30">
        <v>0</v>
      </c>
      <c r="AJ30">
        <v>0</v>
      </c>
      <c r="AK30">
        <v>53.5518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49.643999999999998</v>
      </c>
      <c r="AR30">
        <v>34.223999999999997</v>
      </c>
      <c r="AS30">
        <v>29.5944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2729.5194160000001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579.30899999999997</v>
      </c>
      <c r="L31">
        <v>437.42500000000001</v>
      </c>
      <c r="M31">
        <v>92</v>
      </c>
      <c r="N31">
        <v>118.125</v>
      </c>
      <c r="O31">
        <v>123.66562500000001</v>
      </c>
      <c r="P31">
        <v>132.75</v>
      </c>
      <c r="Q31">
        <v>10.068899999999999</v>
      </c>
      <c r="R31">
        <v>42.390099999999997</v>
      </c>
      <c r="S31">
        <v>23.547000000000001</v>
      </c>
      <c r="T31">
        <v>0</v>
      </c>
      <c r="U31">
        <v>348.97500000000002</v>
      </c>
      <c r="V31">
        <v>9.2517999999999994</v>
      </c>
      <c r="W31">
        <v>45.994399999999999</v>
      </c>
      <c r="X31">
        <v>145.9708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16.478852</v>
      </c>
      <c r="AF31">
        <v>26.622</v>
      </c>
      <c r="AG31">
        <v>42.826799999999999</v>
      </c>
      <c r="AH31">
        <v>93.563599999999994</v>
      </c>
      <c r="AI31">
        <v>0</v>
      </c>
      <c r="AJ31">
        <v>0</v>
      </c>
      <c r="AK31">
        <v>53.5518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49.643999999999998</v>
      </c>
      <c r="AR31">
        <v>34.223999999999997</v>
      </c>
      <c r="AS31">
        <v>30.939599999999999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2730.8646160000003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579.30899999999997</v>
      </c>
      <c r="L32">
        <v>437.42500000000001</v>
      </c>
      <c r="M32">
        <v>92</v>
      </c>
      <c r="N32">
        <v>118.125</v>
      </c>
      <c r="O32">
        <v>123.66562500000001</v>
      </c>
      <c r="P32">
        <v>132.75</v>
      </c>
      <c r="Q32">
        <v>10.068899999999999</v>
      </c>
      <c r="R32">
        <v>42.390099999999997</v>
      </c>
      <c r="S32">
        <v>23.547000000000001</v>
      </c>
      <c r="T32">
        <v>0</v>
      </c>
      <c r="U32">
        <v>348.97500000000002</v>
      </c>
      <c r="V32">
        <v>9.2517999999999994</v>
      </c>
      <c r="W32">
        <v>45.994399999999999</v>
      </c>
      <c r="X32">
        <v>145.9708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16.478852</v>
      </c>
      <c r="AF32">
        <v>26.622</v>
      </c>
      <c r="AG32">
        <v>42.826799999999999</v>
      </c>
      <c r="AH32">
        <v>93.563599999999994</v>
      </c>
      <c r="AI32">
        <v>0</v>
      </c>
      <c r="AJ32">
        <v>0</v>
      </c>
      <c r="AK32">
        <v>53.5518</v>
      </c>
      <c r="AL32">
        <v>12.782</v>
      </c>
      <c r="AM32">
        <v>15.804048</v>
      </c>
      <c r="AN32">
        <v>0.66954999999999998</v>
      </c>
      <c r="AO32">
        <v>0</v>
      </c>
      <c r="AP32">
        <v>0</v>
      </c>
      <c r="AQ32">
        <v>49.643999999999998</v>
      </c>
      <c r="AR32">
        <v>34.223999999999997</v>
      </c>
      <c r="AS32">
        <v>30.939599999999999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2664.2703960000003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606.20849999999996</v>
      </c>
      <c r="L33">
        <v>419.63499999999999</v>
      </c>
      <c r="M33">
        <v>92</v>
      </c>
      <c r="N33">
        <v>118.125</v>
      </c>
      <c r="O33">
        <v>123.66562500000001</v>
      </c>
      <c r="P33">
        <v>127.5</v>
      </c>
      <c r="Q33">
        <v>10.068899999999999</v>
      </c>
      <c r="R33">
        <v>42.390099999999997</v>
      </c>
      <c r="S33">
        <v>23.547000000000001</v>
      </c>
      <c r="T33">
        <v>0</v>
      </c>
      <c r="U33">
        <v>348.97500000000002</v>
      </c>
      <c r="V33">
        <v>9.2517999999999994</v>
      </c>
      <c r="W33">
        <v>46.398367999999998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16.478852</v>
      </c>
      <c r="AF33">
        <v>26.622</v>
      </c>
      <c r="AG33">
        <v>42.826799999999999</v>
      </c>
      <c r="AH33">
        <v>93.563599999999994</v>
      </c>
      <c r="AI33">
        <v>0</v>
      </c>
      <c r="AJ33">
        <v>0</v>
      </c>
      <c r="AK33">
        <v>53.5518</v>
      </c>
      <c r="AL33">
        <v>12.782</v>
      </c>
      <c r="AM33">
        <v>15.804048</v>
      </c>
      <c r="AN33">
        <v>0.66954999999999998</v>
      </c>
      <c r="AO33">
        <v>0</v>
      </c>
      <c r="AP33">
        <v>0</v>
      </c>
      <c r="AQ33">
        <v>49.643999999999998</v>
      </c>
      <c r="AR33">
        <v>40.847999999999999</v>
      </c>
      <c r="AS33">
        <v>30.939599999999999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2676.447964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621.20849999999996</v>
      </c>
      <c r="L34">
        <v>441.42500000000001</v>
      </c>
      <c r="M34">
        <v>92</v>
      </c>
      <c r="N34">
        <v>118.125</v>
      </c>
      <c r="O34">
        <v>123.66562500000001</v>
      </c>
      <c r="P34">
        <v>122.25</v>
      </c>
      <c r="Q34">
        <v>10.91</v>
      </c>
      <c r="R34">
        <v>42.390099999999997</v>
      </c>
      <c r="S34">
        <v>26.3901</v>
      </c>
      <c r="T34">
        <v>0</v>
      </c>
      <c r="U34">
        <v>348.97500000000002</v>
      </c>
      <c r="V34">
        <v>9.2517999999999994</v>
      </c>
      <c r="W34">
        <v>46.399079999999998</v>
      </c>
      <c r="X34">
        <v>147.26089999999999</v>
      </c>
      <c r="Y34">
        <v>0</v>
      </c>
      <c r="Z34">
        <v>0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17.748000000000001</v>
      </c>
      <c r="AG34">
        <v>42.826799999999999</v>
      </c>
      <c r="AH34">
        <v>93.563599999999994</v>
      </c>
      <c r="AI34">
        <v>0</v>
      </c>
      <c r="AJ34">
        <v>0</v>
      </c>
      <c r="AK34">
        <v>53.5518</v>
      </c>
      <c r="AL34">
        <v>12.782</v>
      </c>
      <c r="AM34">
        <v>15.804048</v>
      </c>
      <c r="AN34">
        <v>0.66954999999999998</v>
      </c>
      <c r="AO34">
        <v>0</v>
      </c>
      <c r="AP34">
        <v>0</v>
      </c>
      <c r="AQ34">
        <v>49.643999999999998</v>
      </c>
      <c r="AR34">
        <v>40.847999999999999</v>
      </c>
      <c r="AS34">
        <v>30.939599999999999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2664.3933120000006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606.20849999999996</v>
      </c>
      <c r="L35">
        <v>441.42500000000001</v>
      </c>
      <c r="M35">
        <v>92</v>
      </c>
      <c r="N35">
        <v>118.125</v>
      </c>
      <c r="O35">
        <v>123.66562500000001</v>
      </c>
      <c r="P35">
        <v>117</v>
      </c>
      <c r="Q35">
        <v>10.91</v>
      </c>
      <c r="R35">
        <v>42.390099999999997</v>
      </c>
      <c r="S35">
        <v>26.3901</v>
      </c>
      <c r="T35">
        <v>0</v>
      </c>
      <c r="U35">
        <v>348.97500000000002</v>
      </c>
      <c r="V35">
        <v>9.2517999999999994</v>
      </c>
      <c r="W35">
        <v>46.399079999999998</v>
      </c>
      <c r="X35">
        <v>147.26089999999999</v>
      </c>
      <c r="Y35">
        <v>0</v>
      </c>
      <c r="Z35">
        <v>0</v>
      </c>
      <c r="AA35">
        <v>28.09872</v>
      </c>
      <c r="AB35">
        <v>39.510120000000001</v>
      </c>
      <c r="AC35">
        <v>19.35568</v>
      </c>
      <c r="AD35">
        <v>9.1360360000000007</v>
      </c>
      <c r="AE35">
        <v>16.478852</v>
      </c>
      <c r="AF35">
        <v>8.3810000000000002</v>
      </c>
      <c r="AG35">
        <v>42.826799999999999</v>
      </c>
      <c r="AH35">
        <v>60.607999999999997</v>
      </c>
      <c r="AI35">
        <v>0</v>
      </c>
      <c r="AJ35">
        <v>0</v>
      </c>
      <c r="AK35">
        <v>53.5518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49.643999999999998</v>
      </c>
      <c r="AR35">
        <v>34.223999999999997</v>
      </c>
      <c r="AS35">
        <v>30.939599999999999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2572.0113160000005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606.20849999999996</v>
      </c>
      <c r="L36">
        <v>441.42500000000001</v>
      </c>
      <c r="M36">
        <v>92</v>
      </c>
      <c r="N36">
        <v>118.125</v>
      </c>
      <c r="O36">
        <v>123.66562500000001</v>
      </c>
      <c r="P36">
        <v>114</v>
      </c>
      <c r="Q36">
        <v>10.91</v>
      </c>
      <c r="R36">
        <v>42.390099999999997</v>
      </c>
      <c r="S36">
        <v>26.3901</v>
      </c>
      <c r="T36">
        <v>0</v>
      </c>
      <c r="U36">
        <v>348.97500000000002</v>
      </c>
      <c r="V36">
        <v>9.2517999999999994</v>
      </c>
      <c r="W36">
        <v>46.399079999999998</v>
      </c>
      <c r="X36">
        <v>147.26089999999999</v>
      </c>
      <c r="Y36">
        <v>0</v>
      </c>
      <c r="Z36">
        <v>0</v>
      </c>
      <c r="AA36">
        <v>14.04936</v>
      </c>
      <c r="AB36">
        <v>26.34008</v>
      </c>
      <c r="AC36">
        <v>19.35568</v>
      </c>
      <c r="AD36">
        <v>9.1149000000000004</v>
      </c>
      <c r="AE36">
        <v>16.478852</v>
      </c>
      <c r="AF36">
        <v>8.3810000000000002</v>
      </c>
      <c r="AG36">
        <v>42.826799999999999</v>
      </c>
      <c r="AH36">
        <v>60.607999999999997</v>
      </c>
      <c r="AI36">
        <v>0</v>
      </c>
      <c r="AJ36">
        <v>0</v>
      </c>
      <c r="AK36">
        <v>53.5518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49.643999999999998</v>
      </c>
      <c r="AR36">
        <v>34.223999999999997</v>
      </c>
      <c r="AS36">
        <v>30.939599999999999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2541.7707800000007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606.20849999999996</v>
      </c>
      <c r="L37">
        <v>441.42500000000001</v>
      </c>
      <c r="M37">
        <v>92</v>
      </c>
      <c r="N37">
        <v>118.125</v>
      </c>
      <c r="O37">
        <v>123.66562500000001</v>
      </c>
      <c r="P37">
        <v>114</v>
      </c>
      <c r="Q37">
        <v>10.91</v>
      </c>
      <c r="R37">
        <v>42.390099999999997</v>
      </c>
      <c r="S37">
        <v>26.3901</v>
      </c>
      <c r="T37">
        <v>0</v>
      </c>
      <c r="U37">
        <v>348.97500000000002</v>
      </c>
      <c r="V37">
        <v>9.2517999999999994</v>
      </c>
      <c r="W37">
        <v>46.399079999999998</v>
      </c>
      <c r="X37">
        <v>147.26089999999999</v>
      </c>
      <c r="Y37">
        <v>0</v>
      </c>
      <c r="Z37">
        <v>0</v>
      </c>
      <c r="AA37">
        <v>14.04936</v>
      </c>
      <c r="AB37">
        <v>13.17004</v>
      </c>
      <c r="AC37">
        <v>19.35568</v>
      </c>
      <c r="AD37">
        <v>9.1149000000000004</v>
      </c>
      <c r="AE37">
        <v>16.478852</v>
      </c>
      <c r="AF37">
        <v>8.3810000000000002</v>
      </c>
      <c r="AG37">
        <v>42.826799999999999</v>
      </c>
      <c r="AH37">
        <v>37.880000000000003</v>
      </c>
      <c r="AI37">
        <v>0</v>
      </c>
      <c r="AJ37">
        <v>0</v>
      </c>
      <c r="AK37">
        <v>53.5518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37.232999999999997</v>
      </c>
      <c r="AR37">
        <v>34.223999999999997</v>
      </c>
      <c r="AS37">
        <v>30.939599999999999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2493.4617400000011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606.20849999999996</v>
      </c>
      <c r="L38">
        <v>441.42500000000001</v>
      </c>
      <c r="M38">
        <v>92</v>
      </c>
      <c r="N38">
        <v>118.125</v>
      </c>
      <c r="O38">
        <v>123.66562500000001</v>
      </c>
      <c r="P38">
        <v>114</v>
      </c>
      <c r="Q38">
        <v>10.91</v>
      </c>
      <c r="R38">
        <v>42.390099999999997</v>
      </c>
      <c r="S38">
        <v>26.3901</v>
      </c>
      <c r="T38">
        <v>0</v>
      </c>
      <c r="U38">
        <v>348.97500000000002</v>
      </c>
      <c r="V38">
        <v>9.2517999999999994</v>
      </c>
      <c r="W38">
        <v>46.399079999999998</v>
      </c>
      <c r="X38">
        <v>147.26089999999999</v>
      </c>
      <c r="Y38">
        <v>0</v>
      </c>
      <c r="Z38">
        <v>0</v>
      </c>
      <c r="AA38">
        <v>14.04936</v>
      </c>
      <c r="AB38">
        <v>13.17004</v>
      </c>
      <c r="AC38">
        <v>19.35568</v>
      </c>
      <c r="AD38">
        <v>0</v>
      </c>
      <c r="AE38">
        <v>16.478852</v>
      </c>
      <c r="AF38">
        <v>8.3810000000000002</v>
      </c>
      <c r="AG38">
        <v>42.826799999999999</v>
      </c>
      <c r="AH38">
        <v>18.940000000000001</v>
      </c>
      <c r="AI38">
        <v>0</v>
      </c>
      <c r="AJ38">
        <v>0</v>
      </c>
      <c r="AK38">
        <v>53.5518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37.232999999999997</v>
      </c>
      <c r="AR38">
        <v>34.223999999999997</v>
      </c>
      <c r="AS38">
        <v>30.939599999999999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2465.406840000001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606.20849999999996</v>
      </c>
      <c r="L39">
        <v>432.42500000000001</v>
      </c>
      <c r="M39">
        <v>92</v>
      </c>
      <c r="N39">
        <v>118.125</v>
      </c>
      <c r="O39">
        <v>123.66562500000001</v>
      </c>
      <c r="P39">
        <v>114</v>
      </c>
      <c r="Q39">
        <v>10.91</v>
      </c>
      <c r="R39">
        <v>42.390099999999997</v>
      </c>
      <c r="S39">
        <v>26.3901</v>
      </c>
      <c r="T39">
        <v>0</v>
      </c>
      <c r="U39">
        <v>348.97500000000002</v>
      </c>
      <c r="V39">
        <v>9.2517999999999994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9.6778399999999998</v>
      </c>
      <c r="AD39">
        <v>0</v>
      </c>
      <c r="AE39">
        <v>16.478852</v>
      </c>
      <c r="AF39">
        <v>8.3810000000000002</v>
      </c>
      <c r="AG39">
        <v>42.826799999999999</v>
      </c>
      <c r="AH39">
        <v>0</v>
      </c>
      <c r="AI39">
        <v>0</v>
      </c>
      <c r="AJ39">
        <v>0</v>
      </c>
      <c r="AK39">
        <v>53.5518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37.232999999999997</v>
      </c>
      <c r="AR39">
        <v>34.223999999999997</v>
      </c>
      <c r="AS39">
        <v>30.939599999999999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2434.3098000000005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606.20849999999996</v>
      </c>
      <c r="L40">
        <v>432.42500000000001</v>
      </c>
      <c r="M40">
        <v>92</v>
      </c>
      <c r="N40">
        <v>118.125</v>
      </c>
      <c r="O40">
        <v>123.66562500000001</v>
      </c>
      <c r="P40">
        <v>114</v>
      </c>
      <c r="Q40">
        <v>10.91</v>
      </c>
      <c r="R40">
        <v>42.390099999999997</v>
      </c>
      <c r="S40">
        <v>26.3901</v>
      </c>
      <c r="T40">
        <v>0</v>
      </c>
      <c r="U40">
        <v>348.97500000000002</v>
      </c>
      <c r="V40">
        <v>9.2517999999999994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13.17004</v>
      </c>
      <c r="AC40">
        <v>9.6778399999999998</v>
      </c>
      <c r="AD40">
        <v>0</v>
      </c>
      <c r="AE40">
        <v>16.478852</v>
      </c>
      <c r="AF40">
        <v>8.3810000000000002</v>
      </c>
      <c r="AG40">
        <v>42.826799999999999</v>
      </c>
      <c r="AH40">
        <v>0</v>
      </c>
      <c r="AI40">
        <v>0</v>
      </c>
      <c r="AJ40">
        <v>0</v>
      </c>
      <c r="AK40">
        <v>53.5518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23.562000000000001</v>
      </c>
      <c r="AR40">
        <v>34.223999999999997</v>
      </c>
      <c r="AS40">
        <v>30.939599999999999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2420.6388000000002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579.30899999999997</v>
      </c>
      <c r="L41">
        <v>432.42500000000001</v>
      </c>
      <c r="M41">
        <v>92</v>
      </c>
      <c r="N41">
        <v>118.125</v>
      </c>
      <c r="O41">
        <v>123.66562500000001</v>
      </c>
      <c r="P41">
        <v>114</v>
      </c>
      <c r="Q41">
        <v>10.91</v>
      </c>
      <c r="R41">
        <v>42.390099999999997</v>
      </c>
      <c r="S41">
        <v>26.3901</v>
      </c>
      <c r="T41">
        <v>0</v>
      </c>
      <c r="U41">
        <v>348.97500000000002</v>
      </c>
      <c r="V41">
        <v>9.2517999999999994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42.826799999999999</v>
      </c>
      <c r="AH41">
        <v>0</v>
      </c>
      <c r="AI41">
        <v>0</v>
      </c>
      <c r="AJ41">
        <v>0</v>
      </c>
      <c r="AK41">
        <v>53.5518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23.562000000000001</v>
      </c>
      <c r="AR41">
        <v>34.223999999999997</v>
      </c>
      <c r="AS41">
        <v>30.939599999999999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2384.0614600000004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579.30899999999997</v>
      </c>
      <c r="L42">
        <v>421.42500000000001</v>
      </c>
      <c r="M42">
        <v>92</v>
      </c>
      <c r="N42">
        <v>118.125</v>
      </c>
      <c r="O42">
        <v>123.66562500000001</v>
      </c>
      <c r="P42">
        <v>114</v>
      </c>
      <c r="Q42">
        <v>10.91</v>
      </c>
      <c r="R42">
        <v>42.390099999999997</v>
      </c>
      <c r="S42">
        <v>26.3901</v>
      </c>
      <c r="T42">
        <v>0</v>
      </c>
      <c r="U42">
        <v>348.97500000000002</v>
      </c>
      <c r="V42">
        <v>9.2517999999999994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42.826799999999999</v>
      </c>
      <c r="AH42">
        <v>0</v>
      </c>
      <c r="AI42">
        <v>0</v>
      </c>
      <c r="AJ42">
        <v>0</v>
      </c>
      <c r="AK42">
        <v>53.5518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12.411</v>
      </c>
      <c r="AR42">
        <v>34.223999999999997</v>
      </c>
      <c r="AS42">
        <v>30.939599999999999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2361.9104600000005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579.30899999999997</v>
      </c>
      <c r="L43">
        <v>421.42500000000001</v>
      </c>
      <c r="M43">
        <v>92</v>
      </c>
      <c r="N43">
        <v>118.125</v>
      </c>
      <c r="O43">
        <v>123.66562500000001</v>
      </c>
      <c r="P43">
        <v>114</v>
      </c>
      <c r="Q43">
        <v>10.91</v>
      </c>
      <c r="R43">
        <v>42.390099999999997</v>
      </c>
      <c r="S43">
        <v>26.3901</v>
      </c>
      <c r="T43">
        <v>0</v>
      </c>
      <c r="U43">
        <v>348.97500000000002</v>
      </c>
      <c r="V43">
        <v>9.2517999999999994</v>
      </c>
      <c r="W43">
        <v>46.399079999999998</v>
      </c>
      <c r="X43">
        <v>147.26089999999999</v>
      </c>
      <c r="Y43">
        <v>0</v>
      </c>
      <c r="Z43">
        <v>13.041600000000001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42.826799999999999</v>
      </c>
      <c r="AH43">
        <v>0</v>
      </c>
      <c r="AI43">
        <v>0</v>
      </c>
      <c r="AJ43">
        <v>0</v>
      </c>
      <c r="AK43">
        <v>53.5518</v>
      </c>
      <c r="AL43">
        <v>12.782</v>
      </c>
      <c r="AM43">
        <v>15.804048</v>
      </c>
      <c r="AN43">
        <v>0.66954999999999998</v>
      </c>
      <c r="AO43">
        <v>0</v>
      </c>
      <c r="AP43">
        <v>0</v>
      </c>
      <c r="AQ43">
        <v>12.411</v>
      </c>
      <c r="AR43">
        <v>40.847999999999999</v>
      </c>
      <c r="AS43">
        <v>29.5944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2359.6607000000004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529.30899999999997</v>
      </c>
      <c r="L44">
        <v>421.42500000000001</v>
      </c>
      <c r="M44">
        <v>92</v>
      </c>
      <c r="N44">
        <v>118.125</v>
      </c>
      <c r="O44">
        <v>123.66562500000001</v>
      </c>
      <c r="P44">
        <v>114</v>
      </c>
      <c r="Q44">
        <v>10.91</v>
      </c>
      <c r="R44">
        <v>42.390099999999997</v>
      </c>
      <c r="S44">
        <v>26.3901</v>
      </c>
      <c r="T44">
        <v>0</v>
      </c>
      <c r="U44">
        <v>348.97500000000002</v>
      </c>
      <c r="V44">
        <v>9.2517999999999994</v>
      </c>
      <c r="W44">
        <v>46.399079999999998</v>
      </c>
      <c r="X44">
        <v>147.26089999999999</v>
      </c>
      <c r="Y44">
        <v>0</v>
      </c>
      <c r="Z44">
        <v>13.041600000000001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42.826799999999999</v>
      </c>
      <c r="AH44">
        <v>0</v>
      </c>
      <c r="AI44">
        <v>0</v>
      </c>
      <c r="AJ44">
        <v>0</v>
      </c>
      <c r="AK44">
        <v>53.5518</v>
      </c>
      <c r="AL44">
        <v>12.782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29.5944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2297.2497000000003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529.30899999999997</v>
      </c>
      <c r="L45">
        <v>421.42500000000001</v>
      </c>
      <c r="M45">
        <v>92</v>
      </c>
      <c r="N45">
        <v>118.125</v>
      </c>
      <c r="O45">
        <v>123.66562500000001</v>
      </c>
      <c r="P45">
        <v>114</v>
      </c>
      <c r="Q45">
        <v>10.91</v>
      </c>
      <c r="R45">
        <v>42.390099999999997</v>
      </c>
      <c r="S45">
        <v>26.3901</v>
      </c>
      <c r="T45">
        <v>0</v>
      </c>
      <c r="U45">
        <v>348.97500000000002</v>
      </c>
      <c r="V45">
        <v>9.2517999999999994</v>
      </c>
      <c r="W45">
        <v>46.399079999999998</v>
      </c>
      <c r="X45">
        <v>147.26089999999999</v>
      </c>
      <c r="Y45">
        <v>0</v>
      </c>
      <c r="Z45">
        <v>13.041600000000001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8.3810000000000002</v>
      </c>
      <c r="AG45">
        <v>42.826799999999999</v>
      </c>
      <c r="AH45">
        <v>0</v>
      </c>
      <c r="AI45">
        <v>0</v>
      </c>
      <c r="AJ45">
        <v>0</v>
      </c>
      <c r="AK45">
        <v>53.5518</v>
      </c>
      <c r="AL45">
        <v>25.564</v>
      </c>
      <c r="AM45">
        <v>15.804048</v>
      </c>
      <c r="AN45">
        <v>0.66954999999999998</v>
      </c>
      <c r="AO45">
        <v>0</v>
      </c>
      <c r="AP45">
        <v>6.6612</v>
      </c>
      <c r="AQ45">
        <v>0</v>
      </c>
      <c r="AR45">
        <v>35.328000000000003</v>
      </c>
      <c r="AS45">
        <v>29.5944</v>
      </c>
      <c r="AT45">
        <v>19.872366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2311.0452610000002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529.30899999999997</v>
      </c>
      <c r="L46">
        <v>421.42500000000001</v>
      </c>
      <c r="M46">
        <v>92</v>
      </c>
      <c r="N46">
        <v>118.125</v>
      </c>
      <c r="O46">
        <v>123.66562500000001</v>
      </c>
      <c r="P46">
        <v>114</v>
      </c>
      <c r="Q46">
        <v>10.91</v>
      </c>
      <c r="R46">
        <v>42.390099999999997</v>
      </c>
      <c r="S46">
        <v>26.3901</v>
      </c>
      <c r="T46">
        <v>0</v>
      </c>
      <c r="U46">
        <v>348.97500000000002</v>
      </c>
      <c r="V46">
        <v>9.2517999999999994</v>
      </c>
      <c r="W46">
        <v>46.399079999999998</v>
      </c>
      <c r="X46">
        <v>147.26089999999999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8.3810000000000002</v>
      </c>
      <c r="AG46">
        <v>42.826799999999999</v>
      </c>
      <c r="AH46">
        <v>0</v>
      </c>
      <c r="AI46">
        <v>0</v>
      </c>
      <c r="AJ46">
        <v>0</v>
      </c>
      <c r="AK46">
        <v>53.5518</v>
      </c>
      <c r="AL46">
        <v>25.564</v>
      </c>
      <c r="AM46">
        <v>15.804048</v>
      </c>
      <c r="AN46">
        <v>0.66954999999999998</v>
      </c>
      <c r="AO46">
        <v>0</v>
      </c>
      <c r="AP46">
        <v>6.6612</v>
      </c>
      <c r="AQ46">
        <v>0</v>
      </c>
      <c r="AR46">
        <v>35.328000000000003</v>
      </c>
      <c r="AS46">
        <v>29.5944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2311.1729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479.30900000000003</v>
      </c>
      <c r="L47">
        <v>421.42500000000001</v>
      </c>
      <c r="M47">
        <v>92</v>
      </c>
      <c r="N47">
        <v>118.125</v>
      </c>
      <c r="O47">
        <v>123.66562500000001</v>
      </c>
      <c r="P47">
        <v>114</v>
      </c>
      <c r="Q47">
        <v>10.91</v>
      </c>
      <c r="R47">
        <v>42.390099999999997</v>
      </c>
      <c r="S47">
        <v>26.3901</v>
      </c>
      <c r="T47">
        <v>0</v>
      </c>
      <c r="U47">
        <v>348.97500000000002</v>
      </c>
      <c r="V47">
        <v>9.2517999999999994</v>
      </c>
      <c r="W47">
        <v>46.399079999999998</v>
      </c>
      <c r="X47">
        <v>147.26089999999999</v>
      </c>
      <c r="Y47">
        <v>0</v>
      </c>
      <c r="Z47">
        <v>13.041600000000001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8.3810000000000002</v>
      </c>
      <c r="AG47">
        <v>42.826799999999999</v>
      </c>
      <c r="AH47">
        <v>0</v>
      </c>
      <c r="AI47">
        <v>0</v>
      </c>
      <c r="AJ47">
        <v>0</v>
      </c>
      <c r="AK47">
        <v>53.5518</v>
      </c>
      <c r="AL47">
        <v>25.564</v>
      </c>
      <c r="AM47">
        <v>15.804048</v>
      </c>
      <c r="AN47">
        <v>0.66954999999999998</v>
      </c>
      <c r="AO47">
        <v>0</v>
      </c>
      <c r="AP47">
        <v>6.6612</v>
      </c>
      <c r="AQ47">
        <v>0</v>
      </c>
      <c r="AR47">
        <v>35.328000000000003</v>
      </c>
      <c r="AS47">
        <v>29.5944</v>
      </c>
      <c r="AT47">
        <v>17.876314000000001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2259.0492090000002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479.30900000000003</v>
      </c>
      <c r="L48">
        <v>421.42500000000001</v>
      </c>
      <c r="M48">
        <v>92</v>
      </c>
      <c r="N48">
        <v>118.125</v>
      </c>
      <c r="O48">
        <v>123.66562500000001</v>
      </c>
      <c r="P48">
        <v>114</v>
      </c>
      <c r="Q48">
        <v>10.91</v>
      </c>
      <c r="R48">
        <v>42.390099999999997</v>
      </c>
      <c r="S48">
        <v>26.3901</v>
      </c>
      <c r="T48">
        <v>0</v>
      </c>
      <c r="U48">
        <v>348.97500000000002</v>
      </c>
      <c r="V48">
        <v>9.2517999999999994</v>
      </c>
      <c r="W48">
        <v>46.399079999999998</v>
      </c>
      <c r="X48">
        <v>147.26089999999999</v>
      </c>
      <c r="Y48">
        <v>0</v>
      </c>
      <c r="Z48">
        <v>13.041600000000001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8.3810000000000002</v>
      </c>
      <c r="AG48">
        <v>42.826799999999999</v>
      </c>
      <c r="AH48">
        <v>0</v>
      </c>
      <c r="AI48">
        <v>0</v>
      </c>
      <c r="AJ48">
        <v>0</v>
      </c>
      <c r="AK48">
        <v>53.5518</v>
      </c>
      <c r="AL48">
        <v>25.564</v>
      </c>
      <c r="AM48">
        <v>15.804048</v>
      </c>
      <c r="AN48">
        <v>0.66954999999999998</v>
      </c>
      <c r="AO48">
        <v>0</v>
      </c>
      <c r="AP48">
        <v>6.6612</v>
      </c>
      <c r="AQ48">
        <v>0</v>
      </c>
      <c r="AR48">
        <v>35.328000000000003</v>
      </c>
      <c r="AS48">
        <v>29.5944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2261.1729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479.30900000000003</v>
      </c>
      <c r="L49">
        <v>421.42500000000001</v>
      </c>
      <c r="M49">
        <v>92</v>
      </c>
      <c r="N49">
        <v>118.125</v>
      </c>
      <c r="O49">
        <v>123.66562500000001</v>
      </c>
      <c r="P49">
        <v>114</v>
      </c>
      <c r="Q49">
        <v>10.91</v>
      </c>
      <c r="R49">
        <v>42.390099999999997</v>
      </c>
      <c r="S49">
        <v>26.3901</v>
      </c>
      <c r="T49">
        <v>0</v>
      </c>
      <c r="U49">
        <v>348.97500000000002</v>
      </c>
      <c r="V49">
        <v>9.2517999999999994</v>
      </c>
      <c r="W49">
        <v>46.399079999999998</v>
      </c>
      <c r="X49">
        <v>147.26089999999999</v>
      </c>
      <c r="Y49">
        <v>0</v>
      </c>
      <c r="Z49">
        <v>13.041600000000001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8.3810000000000002</v>
      </c>
      <c r="AG49">
        <v>42.826799999999999</v>
      </c>
      <c r="AH49">
        <v>0</v>
      </c>
      <c r="AI49">
        <v>0</v>
      </c>
      <c r="AJ49">
        <v>0</v>
      </c>
      <c r="AK49">
        <v>53.5518</v>
      </c>
      <c r="AL49">
        <v>25.564</v>
      </c>
      <c r="AM49">
        <v>15.804048</v>
      </c>
      <c r="AN49">
        <v>0.66954999999999998</v>
      </c>
      <c r="AO49">
        <v>0</v>
      </c>
      <c r="AP49">
        <v>6.6612</v>
      </c>
      <c r="AQ49">
        <v>0</v>
      </c>
      <c r="AR49">
        <v>35.328000000000003</v>
      </c>
      <c r="AS49">
        <v>29.5944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2261.1729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429.30900000000003</v>
      </c>
      <c r="L50">
        <v>421.42500000000001</v>
      </c>
      <c r="M50">
        <v>92</v>
      </c>
      <c r="N50">
        <v>118.125</v>
      </c>
      <c r="O50">
        <v>123.66562500000001</v>
      </c>
      <c r="P50">
        <v>114</v>
      </c>
      <c r="Q50">
        <v>10.91</v>
      </c>
      <c r="R50">
        <v>42.390099999999997</v>
      </c>
      <c r="S50">
        <v>26.3901</v>
      </c>
      <c r="T50">
        <v>0</v>
      </c>
      <c r="U50">
        <v>348.97500000000002</v>
      </c>
      <c r="V50">
        <v>9.2517999999999994</v>
      </c>
      <c r="W50">
        <v>46.399079999999998</v>
      </c>
      <c r="X50">
        <v>147.26089999999999</v>
      </c>
      <c r="Y50">
        <v>0</v>
      </c>
      <c r="Z50">
        <v>13.041600000000001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8.3810000000000002</v>
      </c>
      <c r="AG50">
        <v>42.826799999999999</v>
      </c>
      <c r="AH50">
        <v>0</v>
      </c>
      <c r="AI50">
        <v>0</v>
      </c>
      <c r="AJ50">
        <v>0</v>
      </c>
      <c r="AK50">
        <v>53.5518</v>
      </c>
      <c r="AL50">
        <v>25.564</v>
      </c>
      <c r="AM50">
        <v>15.804048</v>
      </c>
      <c r="AN50">
        <v>0.66954999999999998</v>
      </c>
      <c r="AO50">
        <v>0</v>
      </c>
      <c r="AP50">
        <v>6.6612</v>
      </c>
      <c r="AQ50">
        <v>0</v>
      </c>
      <c r="AR50">
        <v>35.328000000000003</v>
      </c>
      <c r="AS50">
        <v>29.5944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2211.1729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429.30900000000003</v>
      </c>
      <c r="L51">
        <v>421.42500000000001</v>
      </c>
      <c r="M51">
        <v>92</v>
      </c>
      <c r="N51">
        <v>118.125</v>
      </c>
      <c r="O51">
        <v>123.66562500000001</v>
      </c>
      <c r="P51">
        <v>114</v>
      </c>
      <c r="Q51">
        <v>10.068899999999999</v>
      </c>
      <c r="R51">
        <v>38.709760000000003</v>
      </c>
      <c r="S51">
        <v>23.547000000000001</v>
      </c>
      <c r="T51">
        <v>0</v>
      </c>
      <c r="U51">
        <v>348.97500000000002</v>
      </c>
      <c r="V51">
        <v>9.2517999999999994</v>
      </c>
      <c r="W51">
        <v>46.399079999999998</v>
      </c>
      <c r="X51">
        <v>147.26089999999999</v>
      </c>
      <c r="Y51">
        <v>0</v>
      </c>
      <c r="Z51">
        <v>13.041600000000001</v>
      </c>
      <c r="AA51">
        <v>0</v>
      </c>
      <c r="AB51">
        <v>13.17004</v>
      </c>
      <c r="AC51">
        <v>0</v>
      </c>
      <c r="AD51">
        <v>0</v>
      </c>
      <c r="AE51">
        <v>16.478852</v>
      </c>
      <c r="AF51">
        <v>8.3810000000000002</v>
      </c>
      <c r="AG51">
        <v>42.826799999999999</v>
      </c>
      <c r="AH51">
        <v>0</v>
      </c>
      <c r="AI51">
        <v>0</v>
      </c>
      <c r="AJ51">
        <v>0</v>
      </c>
      <c r="AK51">
        <v>53.5518</v>
      </c>
      <c r="AL51">
        <v>25.564</v>
      </c>
      <c r="AM51">
        <v>15.804048</v>
      </c>
      <c r="AN51">
        <v>0.66954999999999998</v>
      </c>
      <c r="AO51">
        <v>0</v>
      </c>
      <c r="AP51">
        <v>6.6612</v>
      </c>
      <c r="AQ51">
        <v>0</v>
      </c>
      <c r="AR51">
        <v>35.328000000000003</v>
      </c>
      <c r="AS51">
        <v>29.5944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2203.8083599999995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379.30900000000003</v>
      </c>
      <c r="L52">
        <v>421.42500000000001</v>
      </c>
      <c r="M52">
        <v>92</v>
      </c>
      <c r="N52">
        <v>118.125</v>
      </c>
      <c r="O52">
        <v>123.66562500000001</v>
      </c>
      <c r="P52">
        <v>114</v>
      </c>
      <c r="Q52">
        <v>10.068899999999999</v>
      </c>
      <c r="R52">
        <v>37.622999999999998</v>
      </c>
      <c r="S52">
        <v>23.547000000000001</v>
      </c>
      <c r="T52">
        <v>0</v>
      </c>
      <c r="U52">
        <v>348.97500000000002</v>
      </c>
      <c r="V52">
        <v>9.2517999999999994</v>
      </c>
      <c r="W52">
        <v>46.399079999999998</v>
      </c>
      <c r="X52">
        <v>147.26089999999999</v>
      </c>
      <c r="Y52">
        <v>0</v>
      </c>
      <c r="Z52">
        <v>13.041600000000001</v>
      </c>
      <c r="AA52">
        <v>0</v>
      </c>
      <c r="AB52">
        <v>13.17004</v>
      </c>
      <c r="AC52">
        <v>0</v>
      </c>
      <c r="AD52">
        <v>0</v>
      </c>
      <c r="AE52">
        <v>16.478852</v>
      </c>
      <c r="AF52">
        <v>8.3810000000000002</v>
      </c>
      <c r="AG52">
        <v>42.826799999999999</v>
      </c>
      <c r="AH52">
        <v>0</v>
      </c>
      <c r="AI52">
        <v>0</v>
      </c>
      <c r="AJ52">
        <v>0</v>
      </c>
      <c r="AK52">
        <v>53.5518</v>
      </c>
      <c r="AL52">
        <v>25.564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29.5944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2146.0604000000003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379.30900000000003</v>
      </c>
      <c r="L53">
        <v>421.42500000000001</v>
      </c>
      <c r="M53">
        <v>92</v>
      </c>
      <c r="N53">
        <v>118.125</v>
      </c>
      <c r="O53">
        <v>123.66562500000001</v>
      </c>
      <c r="P53">
        <v>120.75</v>
      </c>
      <c r="Q53">
        <v>10.068899999999999</v>
      </c>
      <c r="R53">
        <v>37.622999999999998</v>
      </c>
      <c r="S53">
        <v>23.547000000000001</v>
      </c>
      <c r="T53">
        <v>0</v>
      </c>
      <c r="U53">
        <v>348.97500000000002</v>
      </c>
      <c r="V53">
        <v>9.2517999999999994</v>
      </c>
      <c r="W53">
        <v>46.399079999999998</v>
      </c>
      <c r="X53">
        <v>147.26089999999999</v>
      </c>
      <c r="Y53">
        <v>0</v>
      </c>
      <c r="Z53">
        <v>13.041600000000001</v>
      </c>
      <c r="AA53">
        <v>0</v>
      </c>
      <c r="AB53">
        <v>13.17004</v>
      </c>
      <c r="AC53">
        <v>0</v>
      </c>
      <c r="AD53">
        <v>0</v>
      </c>
      <c r="AE53">
        <v>16.478852</v>
      </c>
      <c r="AF53">
        <v>8.3810000000000002</v>
      </c>
      <c r="AG53">
        <v>42.826799999999999</v>
      </c>
      <c r="AH53">
        <v>0</v>
      </c>
      <c r="AI53">
        <v>0</v>
      </c>
      <c r="AJ53">
        <v>0</v>
      </c>
      <c r="AK53">
        <v>53.5518</v>
      </c>
      <c r="AL53">
        <v>12.782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29.5944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2145.5484000000001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379.30900000000003</v>
      </c>
      <c r="L54">
        <v>417</v>
      </c>
      <c r="M54">
        <v>92</v>
      </c>
      <c r="N54">
        <v>118.125</v>
      </c>
      <c r="O54">
        <v>123.66562500000001</v>
      </c>
      <c r="P54">
        <v>120.75</v>
      </c>
      <c r="Q54">
        <v>8.2772000000000006</v>
      </c>
      <c r="R54">
        <v>37.622999999999998</v>
      </c>
      <c r="S54">
        <v>18.956499999999998</v>
      </c>
      <c r="T54">
        <v>0</v>
      </c>
      <c r="U54">
        <v>348.97500000000002</v>
      </c>
      <c r="V54">
        <v>9.2517999999999994</v>
      </c>
      <c r="W54">
        <v>46.399079999999998</v>
      </c>
      <c r="X54">
        <v>147.26089999999999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42.826799999999999</v>
      </c>
      <c r="AH54">
        <v>0</v>
      </c>
      <c r="AI54">
        <v>0</v>
      </c>
      <c r="AJ54">
        <v>0</v>
      </c>
      <c r="AK54">
        <v>53.5518</v>
      </c>
      <c r="AL54">
        <v>12.782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29.5944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2121.57116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</v>
      </c>
      <c r="L55">
        <v>349</v>
      </c>
      <c r="M55">
        <v>92</v>
      </c>
      <c r="N55">
        <v>118.125</v>
      </c>
      <c r="O55">
        <v>123.66562500000001</v>
      </c>
      <c r="P55">
        <v>120.75</v>
      </c>
      <c r="Q55">
        <v>8.2772000000000006</v>
      </c>
      <c r="R55">
        <v>30.005299999999998</v>
      </c>
      <c r="S55">
        <v>18.956499999999998</v>
      </c>
      <c r="T55">
        <v>0</v>
      </c>
      <c r="U55">
        <v>348.97500000000002</v>
      </c>
      <c r="V55">
        <v>8.2813999999999997</v>
      </c>
      <c r="W55">
        <v>46.399079999999998</v>
      </c>
      <c r="X55">
        <v>147.26089999999999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42.826799999999999</v>
      </c>
      <c r="AH55">
        <v>0</v>
      </c>
      <c r="AI55">
        <v>0</v>
      </c>
      <c r="AJ55">
        <v>0</v>
      </c>
      <c r="AK55">
        <v>53.5518</v>
      </c>
      <c r="AL55">
        <v>12.782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29.5944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2035.1540600000001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</v>
      </c>
      <c r="L56">
        <v>289</v>
      </c>
      <c r="M56">
        <v>92</v>
      </c>
      <c r="N56">
        <v>118.125</v>
      </c>
      <c r="O56">
        <v>123.66562500000001</v>
      </c>
      <c r="P56">
        <v>120.75</v>
      </c>
      <c r="Q56">
        <v>8.2772000000000006</v>
      </c>
      <c r="R56">
        <v>30.005299999999998</v>
      </c>
      <c r="S56">
        <v>18.956499999999998</v>
      </c>
      <c r="T56">
        <v>0</v>
      </c>
      <c r="U56">
        <v>348.97500000000002</v>
      </c>
      <c r="V56">
        <v>8.2813999999999997</v>
      </c>
      <c r="W56">
        <v>46.399079999999998</v>
      </c>
      <c r="X56">
        <v>147.26089999999999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42.826799999999999</v>
      </c>
      <c r="AH56">
        <v>0</v>
      </c>
      <c r="AI56">
        <v>0</v>
      </c>
      <c r="AJ56">
        <v>0</v>
      </c>
      <c r="AK56">
        <v>53.5518</v>
      </c>
      <c r="AL56">
        <v>12.782</v>
      </c>
      <c r="AM56">
        <v>4.6654999999999998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29.5944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1964.0155120000002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</v>
      </c>
      <c r="L57">
        <v>341.5</v>
      </c>
      <c r="M57">
        <v>92</v>
      </c>
      <c r="N57">
        <v>118.125</v>
      </c>
      <c r="O57">
        <v>123.66562500000001</v>
      </c>
      <c r="P57">
        <v>120.75</v>
      </c>
      <c r="Q57">
        <v>8.2772000000000006</v>
      </c>
      <c r="R57">
        <v>30.005299999999998</v>
      </c>
      <c r="S57">
        <v>18.956499999999998</v>
      </c>
      <c r="T57">
        <v>0</v>
      </c>
      <c r="U57">
        <v>348.97500000000002</v>
      </c>
      <c r="V57">
        <v>8.2813999999999997</v>
      </c>
      <c r="W57">
        <v>36.021099999999997</v>
      </c>
      <c r="X57">
        <v>117.4701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42.826799999999999</v>
      </c>
      <c r="AH57">
        <v>0</v>
      </c>
      <c r="AI57">
        <v>0</v>
      </c>
      <c r="AJ57">
        <v>0</v>
      </c>
      <c r="AK57">
        <v>53.5518</v>
      </c>
      <c r="AL57">
        <v>12.782</v>
      </c>
      <c r="AM57">
        <v>4.6654999999999998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28.249199999999998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1975.0015320000002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379.30900000000003</v>
      </c>
      <c r="L58">
        <v>417</v>
      </c>
      <c r="M58">
        <v>92</v>
      </c>
      <c r="N58">
        <v>118.125</v>
      </c>
      <c r="O58">
        <v>123.66562500000001</v>
      </c>
      <c r="P58">
        <v>120.75</v>
      </c>
      <c r="Q58">
        <v>8.2772000000000006</v>
      </c>
      <c r="R58">
        <v>30.005299999999998</v>
      </c>
      <c r="S58">
        <v>18.956499999999998</v>
      </c>
      <c r="T58">
        <v>0</v>
      </c>
      <c r="U58">
        <v>348.97500000000002</v>
      </c>
      <c r="V58">
        <v>8.2813999999999997</v>
      </c>
      <c r="W58">
        <v>36.021099999999997</v>
      </c>
      <c r="X58">
        <v>117.4701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42.826799999999999</v>
      </c>
      <c r="AH58">
        <v>0</v>
      </c>
      <c r="AI58">
        <v>0</v>
      </c>
      <c r="AJ58">
        <v>0</v>
      </c>
      <c r="AK58">
        <v>53.5518</v>
      </c>
      <c r="AL58">
        <v>12.782</v>
      </c>
      <c r="AM58">
        <v>4.6654999999999998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28.249199999999998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2054.8105320000004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379.30900000000003</v>
      </c>
      <c r="L59">
        <v>416.17</v>
      </c>
      <c r="M59">
        <v>92</v>
      </c>
      <c r="N59">
        <v>118.125</v>
      </c>
      <c r="O59">
        <v>123.66562500000001</v>
      </c>
      <c r="P59">
        <v>120.75</v>
      </c>
      <c r="Q59">
        <v>8.2772000000000006</v>
      </c>
      <c r="R59">
        <v>30.005299999999998</v>
      </c>
      <c r="S59">
        <v>18.956499999999998</v>
      </c>
      <c r="T59">
        <v>0</v>
      </c>
      <c r="U59">
        <v>348.97500000000002</v>
      </c>
      <c r="V59">
        <v>8.2813999999999997</v>
      </c>
      <c r="W59">
        <v>36.021099999999997</v>
      </c>
      <c r="X59">
        <v>117.4701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42.826799999999999</v>
      </c>
      <c r="AH59">
        <v>0</v>
      </c>
      <c r="AI59">
        <v>0</v>
      </c>
      <c r="AJ59">
        <v>0</v>
      </c>
      <c r="AK59">
        <v>53.5518</v>
      </c>
      <c r="AL59">
        <v>12.782</v>
      </c>
      <c r="AM59">
        <v>4.6654999999999998</v>
      </c>
      <c r="AN59">
        <v>0.66954999999999998</v>
      </c>
      <c r="AO59">
        <v>0</v>
      </c>
      <c r="AP59">
        <v>0</v>
      </c>
      <c r="AQ59">
        <v>11.781000000000001</v>
      </c>
      <c r="AR59">
        <v>35.328000000000003</v>
      </c>
      <c r="AS59">
        <v>28.249199999999998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2065.7615320000004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379.30900000000003</v>
      </c>
      <c r="L60">
        <v>416.17</v>
      </c>
      <c r="M60">
        <v>92</v>
      </c>
      <c r="N60">
        <v>118.125</v>
      </c>
      <c r="O60">
        <v>123.66562500000001</v>
      </c>
      <c r="P60">
        <v>120.75</v>
      </c>
      <c r="Q60">
        <v>8.2772000000000006</v>
      </c>
      <c r="R60">
        <v>30.005299999999998</v>
      </c>
      <c r="S60">
        <v>18.956499999999998</v>
      </c>
      <c r="T60">
        <v>0</v>
      </c>
      <c r="U60">
        <v>348.97500000000002</v>
      </c>
      <c r="V60">
        <v>8.2813999999999997</v>
      </c>
      <c r="W60">
        <v>36.021099999999997</v>
      </c>
      <c r="X60">
        <v>117.4701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42.826799999999999</v>
      </c>
      <c r="AH60">
        <v>0</v>
      </c>
      <c r="AI60">
        <v>0</v>
      </c>
      <c r="AJ60">
        <v>0</v>
      </c>
      <c r="AK60">
        <v>53.5518</v>
      </c>
      <c r="AL60">
        <v>12.782</v>
      </c>
      <c r="AM60">
        <v>4.6654999999999998</v>
      </c>
      <c r="AN60">
        <v>0.66954999999999998</v>
      </c>
      <c r="AO60">
        <v>0</v>
      </c>
      <c r="AP60">
        <v>0</v>
      </c>
      <c r="AQ60">
        <v>11.781000000000001</v>
      </c>
      <c r="AR60">
        <v>35.328000000000003</v>
      </c>
      <c r="AS60">
        <v>28.249199999999998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2065.7615320000004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379.30900000000003</v>
      </c>
      <c r="L61">
        <v>414</v>
      </c>
      <c r="M61">
        <v>92</v>
      </c>
      <c r="N61">
        <v>118.125</v>
      </c>
      <c r="O61">
        <v>123.66562500000001</v>
      </c>
      <c r="P61">
        <v>120.75</v>
      </c>
      <c r="Q61">
        <v>8.2772000000000006</v>
      </c>
      <c r="R61">
        <v>30.005299999999998</v>
      </c>
      <c r="S61">
        <v>18.956499999999998</v>
      </c>
      <c r="T61">
        <v>0</v>
      </c>
      <c r="U61">
        <v>348.97500000000002</v>
      </c>
      <c r="V61">
        <v>8.2813999999999997</v>
      </c>
      <c r="W61">
        <v>36.021099999999997</v>
      </c>
      <c r="X61">
        <v>117.4701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42.826799999999999</v>
      </c>
      <c r="AH61">
        <v>0</v>
      </c>
      <c r="AI61">
        <v>0</v>
      </c>
      <c r="AJ61">
        <v>0</v>
      </c>
      <c r="AK61">
        <v>53.5518</v>
      </c>
      <c r="AL61">
        <v>12.782</v>
      </c>
      <c r="AM61">
        <v>4.6654999999999998</v>
      </c>
      <c r="AN61">
        <v>0.66954999999999998</v>
      </c>
      <c r="AO61">
        <v>0</v>
      </c>
      <c r="AP61">
        <v>0</v>
      </c>
      <c r="AQ61">
        <v>23.562000000000001</v>
      </c>
      <c r="AR61">
        <v>35.328000000000003</v>
      </c>
      <c r="AS61">
        <v>28.249199999999998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2075.3725320000003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379.30900000000003</v>
      </c>
      <c r="L62">
        <v>414</v>
      </c>
      <c r="M62">
        <v>92</v>
      </c>
      <c r="N62">
        <v>118.125</v>
      </c>
      <c r="O62">
        <v>123.66562500000001</v>
      </c>
      <c r="P62">
        <v>120.75</v>
      </c>
      <c r="Q62">
        <v>8.2772000000000006</v>
      </c>
      <c r="R62">
        <v>30.005299999999998</v>
      </c>
      <c r="S62">
        <v>18.956499999999998</v>
      </c>
      <c r="T62">
        <v>0</v>
      </c>
      <c r="U62">
        <v>348.97500000000002</v>
      </c>
      <c r="V62">
        <v>8.2813999999999997</v>
      </c>
      <c r="W62">
        <v>36.021099999999997</v>
      </c>
      <c r="X62">
        <v>117.4701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42.826799999999999</v>
      </c>
      <c r="AH62">
        <v>0</v>
      </c>
      <c r="AI62">
        <v>0</v>
      </c>
      <c r="AJ62">
        <v>0</v>
      </c>
      <c r="AK62">
        <v>53.5518</v>
      </c>
      <c r="AL62">
        <v>12.782</v>
      </c>
      <c r="AM62">
        <v>4.6654999999999998</v>
      </c>
      <c r="AN62">
        <v>0.66954999999999998</v>
      </c>
      <c r="AO62">
        <v>0</v>
      </c>
      <c r="AP62">
        <v>0</v>
      </c>
      <c r="AQ62">
        <v>24.696000000000002</v>
      </c>
      <c r="AR62">
        <v>35.328000000000003</v>
      </c>
      <c r="AS62">
        <v>28.249199999999998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2076.5065320000003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379.30900000000003</v>
      </c>
      <c r="L63">
        <v>428</v>
      </c>
      <c r="M63">
        <v>92</v>
      </c>
      <c r="N63">
        <v>118.125</v>
      </c>
      <c r="O63">
        <v>123.66562500000001</v>
      </c>
      <c r="P63">
        <v>120.75</v>
      </c>
      <c r="Q63">
        <v>9.1182999999999996</v>
      </c>
      <c r="R63">
        <v>34.772399999999998</v>
      </c>
      <c r="S63">
        <v>21.799600000000002</v>
      </c>
      <c r="T63">
        <v>0</v>
      </c>
      <c r="U63">
        <v>348.97500000000002</v>
      </c>
      <c r="V63">
        <v>8.2813999999999997</v>
      </c>
      <c r="W63">
        <v>36.021099999999997</v>
      </c>
      <c r="X63">
        <v>117.4701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42.826799999999999</v>
      </c>
      <c r="AH63">
        <v>0</v>
      </c>
      <c r="AI63">
        <v>0</v>
      </c>
      <c r="AJ63">
        <v>0</v>
      </c>
      <c r="AK63">
        <v>53.5518</v>
      </c>
      <c r="AL63">
        <v>12.782</v>
      </c>
      <c r="AM63">
        <v>4.6654999999999998</v>
      </c>
      <c r="AN63">
        <v>0.66954999999999998</v>
      </c>
      <c r="AO63">
        <v>0</v>
      </c>
      <c r="AP63">
        <v>0</v>
      </c>
      <c r="AQ63">
        <v>24.821999999999999</v>
      </c>
      <c r="AR63">
        <v>35.328000000000003</v>
      </c>
      <c r="AS63">
        <v>28.249199999999998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2099.0838320000007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379.30900000000003</v>
      </c>
      <c r="L64">
        <v>414</v>
      </c>
      <c r="M64">
        <v>92</v>
      </c>
      <c r="N64">
        <v>118.125</v>
      </c>
      <c r="O64">
        <v>123.66562500000001</v>
      </c>
      <c r="P64">
        <v>120.75</v>
      </c>
      <c r="Q64">
        <v>9.1182999999999996</v>
      </c>
      <c r="R64">
        <v>34.772399999999998</v>
      </c>
      <c r="S64">
        <v>21.799600000000002</v>
      </c>
      <c r="T64">
        <v>0</v>
      </c>
      <c r="U64">
        <v>348.97500000000002</v>
      </c>
      <c r="V64">
        <v>8.2813999999999997</v>
      </c>
      <c r="W64">
        <v>36.021099999999997</v>
      </c>
      <c r="X64">
        <v>117.4701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42.826799999999999</v>
      </c>
      <c r="AH64">
        <v>0</v>
      </c>
      <c r="AI64">
        <v>0</v>
      </c>
      <c r="AJ64">
        <v>0</v>
      </c>
      <c r="AK64">
        <v>53.5518</v>
      </c>
      <c r="AL64">
        <v>12.782</v>
      </c>
      <c r="AM64">
        <v>4.6654999999999998</v>
      </c>
      <c r="AN64">
        <v>0.66954999999999998</v>
      </c>
      <c r="AO64">
        <v>0</v>
      </c>
      <c r="AP64">
        <v>0</v>
      </c>
      <c r="AQ64">
        <v>24.821999999999999</v>
      </c>
      <c r="AR64">
        <v>35.328000000000003</v>
      </c>
      <c r="AS64">
        <v>28.249199999999998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2085.0838320000003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379.30900000000003</v>
      </c>
      <c r="L65">
        <v>413.28</v>
      </c>
      <c r="M65">
        <v>92</v>
      </c>
      <c r="N65">
        <v>118.125</v>
      </c>
      <c r="O65">
        <v>123.66562500000001</v>
      </c>
      <c r="P65">
        <v>120.75</v>
      </c>
      <c r="Q65">
        <v>9.1182999999999996</v>
      </c>
      <c r="R65">
        <v>34.772399999999998</v>
      </c>
      <c r="S65">
        <v>21.799600000000002</v>
      </c>
      <c r="T65">
        <v>0</v>
      </c>
      <c r="U65">
        <v>348.97500000000002</v>
      </c>
      <c r="V65">
        <v>8.2813999999999997</v>
      </c>
      <c r="W65">
        <v>46.399079999999998</v>
      </c>
      <c r="X65">
        <v>147.26089999999999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42.826799999999999</v>
      </c>
      <c r="AH65">
        <v>0</v>
      </c>
      <c r="AI65">
        <v>0</v>
      </c>
      <c r="AJ65">
        <v>0</v>
      </c>
      <c r="AK65">
        <v>53.5518</v>
      </c>
      <c r="AL65">
        <v>12.782</v>
      </c>
      <c r="AM65">
        <v>4.6654999999999998</v>
      </c>
      <c r="AN65">
        <v>0.66954999999999998</v>
      </c>
      <c r="AO65">
        <v>0</v>
      </c>
      <c r="AP65">
        <v>0</v>
      </c>
      <c r="AQ65">
        <v>24.821999999999999</v>
      </c>
      <c r="AR65">
        <v>35.328000000000003</v>
      </c>
      <c r="AS65">
        <v>30.266999999999999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2126.5504120000001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379.30900000000003</v>
      </c>
      <c r="L66">
        <v>413.28</v>
      </c>
      <c r="M66">
        <v>92</v>
      </c>
      <c r="N66">
        <v>118.125</v>
      </c>
      <c r="O66">
        <v>123.66562500000001</v>
      </c>
      <c r="P66">
        <v>120.75</v>
      </c>
      <c r="Q66">
        <v>9.1182999999999996</v>
      </c>
      <c r="R66">
        <v>34.772399999999998</v>
      </c>
      <c r="S66">
        <v>21.799600000000002</v>
      </c>
      <c r="T66">
        <v>0</v>
      </c>
      <c r="U66">
        <v>348.97500000000002</v>
      </c>
      <c r="V66">
        <v>8.2813999999999997</v>
      </c>
      <c r="W66">
        <v>46.399079999999998</v>
      </c>
      <c r="X66">
        <v>147.26089999999999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42.826799999999999</v>
      </c>
      <c r="AH66">
        <v>18.940000000000001</v>
      </c>
      <c r="AI66">
        <v>0</v>
      </c>
      <c r="AJ66">
        <v>0</v>
      </c>
      <c r="AK66">
        <v>53.5518</v>
      </c>
      <c r="AL66">
        <v>12.782</v>
      </c>
      <c r="AM66">
        <v>4.6654999999999998</v>
      </c>
      <c r="AN66">
        <v>0.66954999999999998</v>
      </c>
      <c r="AO66">
        <v>0</v>
      </c>
      <c r="AP66">
        <v>0</v>
      </c>
      <c r="AQ66">
        <v>24.821999999999999</v>
      </c>
      <c r="AR66">
        <v>35.328000000000003</v>
      </c>
      <c r="AS66">
        <v>30.266999999999999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2145.4904120000001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379.30900000000003</v>
      </c>
      <c r="L67">
        <v>444.42500000000001</v>
      </c>
      <c r="M67">
        <v>92</v>
      </c>
      <c r="N67">
        <v>118.125</v>
      </c>
      <c r="O67">
        <v>123.66562500000001</v>
      </c>
      <c r="P67">
        <v>120.75</v>
      </c>
      <c r="Q67">
        <v>10.91</v>
      </c>
      <c r="R67">
        <v>39.069195000000001</v>
      </c>
      <c r="S67">
        <v>26.3901</v>
      </c>
      <c r="T67">
        <v>0</v>
      </c>
      <c r="U67">
        <v>348.97500000000002</v>
      </c>
      <c r="V67">
        <v>9.2517999999999994</v>
      </c>
      <c r="W67">
        <v>46.399079999999998</v>
      </c>
      <c r="X67">
        <v>147.26089999999999</v>
      </c>
      <c r="Y67">
        <v>0</v>
      </c>
      <c r="Z67">
        <v>13.041600000000001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42.826799999999999</v>
      </c>
      <c r="AH67">
        <v>18.940000000000001</v>
      </c>
      <c r="AI67">
        <v>0</v>
      </c>
      <c r="AJ67">
        <v>0</v>
      </c>
      <c r="AK67">
        <v>53.5518</v>
      </c>
      <c r="AL67">
        <v>12.782</v>
      </c>
      <c r="AM67">
        <v>4.6654999999999998</v>
      </c>
      <c r="AN67">
        <v>0.66954999999999998</v>
      </c>
      <c r="AO67">
        <v>0</v>
      </c>
      <c r="AP67">
        <v>0</v>
      </c>
      <c r="AQ67">
        <v>24.821999999999999</v>
      </c>
      <c r="AR67">
        <v>35.328000000000003</v>
      </c>
      <c r="AS67">
        <v>30.266999999999999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2188.2848070000005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379.30900000000003</v>
      </c>
      <c r="L68">
        <v>444.42500000000001</v>
      </c>
      <c r="M68">
        <v>92</v>
      </c>
      <c r="N68">
        <v>118.125</v>
      </c>
      <c r="O68">
        <v>123.66562500000001</v>
      </c>
      <c r="P68">
        <v>120.75</v>
      </c>
      <c r="Q68">
        <v>10.91</v>
      </c>
      <c r="R68">
        <v>42.390099999999997</v>
      </c>
      <c r="S68">
        <v>26.3901</v>
      </c>
      <c r="T68">
        <v>0</v>
      </c>
      <c r="U68">
        <v>348.97500000000002</v>
      </c>
      <c r="V68">
        <v>9.2517999999999994</v>
      </c>
      <c r="W68">
        <v>46.399079999999998</v>
      </c>
      <c r="X68">
        <v>147.26089999999999</v>
      </c>
      <c r="Y68">
        <v>0</v>
      </c>
      <c r="Z68">
        <v>13.041600000000001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42.826799999999999</v>
      </c>
      <c r="AH68">
        <v>37.880000000000003</v>
      </c>
      <c r="AI68">
        <v>0</v>
      </c>
      <c r="AJ68">
        <v>0</v>
      </c>
      <c r="AK68">
        <v>53.5518</v>
      </c>
      <c r="AL68">
        <v>12.782</v>
      </c>
      <c r="AM68">
        <v>4.6654999999999998</v>
      </c>
      <c r="AN68">
        <v>0.66954999999999998</v>
      </c>
      <c r="AO68">
        <v>0</v>
      </c>
      <c r="AP68">
        <v>0</v>
      </c>
      <c r="AQ68">
        <v>24.821999999999999</v>
      </c>
      <c r="AR68">
        <v>35.328000000000003</v>
      </c>
      <c r="AS68">
        <v>31.897382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2212.1760940000008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409.30900000000003</v>
      </c>
      <c r="L69">
        <v>454.42500000000001</v>
      </c>
      <c r="M69">
        <v>92</v>
      </c>
      <c r="N69">
        <v>118.125</v>
      </c>
      <c r="O69">
        <v>123.66562500000001</v>
      </c>
      <c r="P69">
        <v>120.75</v>
      </c>
      <c r="Q69">
        <v>10.91</v>
      </c>
      <c r="R69">
        <v>42.390099999999997</v>
      </c>
      <c r="S69">
        <v>26.3901</v>
      </c>
      <c r="T69">
        <v>0</v>
      </c>
      <c r="U69">
        <v>348.97500000000002</v>
      </c>
      <c r="V69">
        <v>9.2517999999999994</v>
      </c>
      <c r="W69">
        <v>46.399079999999998</v>
      </c>
      <c r="X69">
        <v>147.26089999999999</v>
      </c>
      <c r="Y69">
        <v>0</v>
      </c>
      <c r="Z69">
        <v>13.041600000000001</v>
      </c>
      <c r="AA69">
        <v>14.04936</v>
      </c>
      <c r="AB69">
        <v>3.3325</v>
      </c>
      <c r="AC69">
        <v>9.6778399999999998</v>
      </c>
      <c r="AD69">
        <v>0</v>
      </c>
      <c r="AE69">
        <v>16.478852</v>
      </c>
      <c r="AF69">
        <v>8.3810000000000002</v>
      </c>
      <c r="AG69">
        <v>42.826799999999999</v>
      </c>
      <c r="AH69">
        <v>37.880000000000003</v>
      </c>
      <c r="AI69">
        <v>0</v>
      </c>
      <c r="AJ69">
        <v>0</v>
      </c>
      <c r="AK69">
        <v>53.5518</v>
      </c>
      <c r="AL69">
        <v>12.782</v>
      </c>
      <c r="AM69">
        <v>4.6654999999999998</v>
      </c>
      <c r="AN69">
        <v>0.66954999999999998</v>
      </c>
      <c r="AO69">
        <v>0</v>
      </c>
      <c r="AP69">
        <v>0</v>
      </c>
      <c r="AQ69">
        <v>37.232999999999997</v>
      </c>
      <c r="AR69">
        <v>35.328000000000003</v>
      </c>
      <c r="AS69">
        <v>30.266999999999999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2290.0164120000009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429.30900000000003</v>
      </c>
      <c r="L70">
        <v>449.42500000000001</v>
      </c>
      <c r="M70">
        <v>92</v>
      </c>
      <c r="N70">
        <v>118.125</v>
      </c>
      <c r="O70">
        <v>123.66562500000001</v>
      </c>
      <c r="P70">
        <v>120.75</v>
      </c>
      <c r="Q70">
        <v>10.91</v>
      </c>
      <c r="R70">
        <v>42.390099999999997</v>
      </c>
      <c r="S70">
        <v>26.3901</v>
      </c>
      <c r="T70">
        <v>0</v>
      </c>
      <c r="U70">
        <v>348.97500000000002</v>
      </c>
      <c r="V70">
        <v>9.2517999999999994</v>
      </c>
      <c r="W70">
        <v>46.399079999999998</v>
      </c>
      <c r="X70">
        <v>147.26089999999999</v>
      </c>
      <c r="Y70">
        <v>0</v>
      </c>
      <c r="Z70">
        <v>13.041600000000001</v>
      </c>
      <c r="AA70">
        <v>14.04936</v>
      </c>
      <c r="AB70">
        <v>13.17004</v>
      </c>
      <c r="AC70">
        <v>9.6778399999999998</v>
      </c>
      <c r="AD70">
        <v>0</v>
      </c>
      <c r="AE70">
        <v>16.478852</v>
      </c>
      <c r="AF70">
        <v>8.3810000000000002</v>
      </c>
      <c r="AG70">
        <v>42.826799999999999</v>
      </c>
      <c r="AH70">
        <v>37.880000000000003</v>
      </c>
      <c r="AI70">
        <v>0</v>
      </c>
      <c r="AJ70">
        <v>0</v>
      </c>
      <c r="AK70">
        <v>53.5518</v>
      </c>
      <c r="AL70">
        <v>12.782</v>
      </c>
      <c r="AM70">
        <v>4.6654999999999998</v>
      </c>
      <c r="AN70">
        <v>0.66954999999999998</v>
      </c>
      <c r="AO70">
        <v>0</v>
      </c>
      <c r="AP70">
        <v>0</v>
      </c>
      <c r="AQ70">
        <v>37.232999999999997</v>
      </c>
      <c r="AR70">
        <v>35.328000000000003</v>
      </c>
      <c r="AS70">
        <v>30.266999999999999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2314.8539520000008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489.30900000000003</v>
      </c>
      <c r="L71">
        <v>449.42500000000001</v>
      </c>
      <c r="M71">
        <v>92</v>
      </c>
      <c r="N71">
        <v>118.125</v>
      </c>
      <c r="O71">
        <v>123.66562500000001</v>
      </c>
      <c r="P71">
        <v>120.75</v>
      </c>
      <c r="Q71">
        <v>10.91</v>
      </c>
      <c r="R71">
        <v>42.390099999999997</v>
      </c>
      <c r="S71">
        <v>26.3901</v>
      </c>
      <c r="T71">
        <v>0</v>
      </c>
      <c r="U71">
        <v>348.97500000000002</v>
      </c>
      <c r="V71">
        <v>9.2517999999999994</v>
      </c>
      <c r="W71">
        <v>46.399079999999998</v>
      </c>
      <c r="X71">
        <v>147.26089999999999</v>
      </c>
      <c r="Y71">
        <v>0</v>
      </c>
      <c r="Z71">
        <v>13.041600000000001</v>
      </c>
      <c r="AA71">
        <v>28.09872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42.826799999999999</v>
      </c>
      <c r="AH71">
        <v>60.607999999999997</v>
      </c>
      <c r="AI71">
        <v>0</v>
      </c>
      <c r="AJ71">
        <v>0</v>
      </c>
      <c r="AK71">
        <v>53.5518</v>
      </c>
      <c r="AL71">
        <v>12.782</v>
      </c>
      <c r="AM71">
        <v>10.5307</v>
      </c>
      <c r="AN71">
        <v>0.66954999999999998</v>
      </c>
      <c r="AO71">
        <v>0</v>
      </c>
      <c r="AP71">
        <v>0</v>
      </c>
      <c r="AQ71">
        <v>49.643999999999998</v>
      </c>
      <c r="AR71">
        <v>35.328000000000003</v>
      </c>
      <c r="AS71">
        <v>30.266999999999999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2429.9075119999998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549.30899999999997</v>
      </c>
      <c r="L72">
        <v>439.42500000000001</v>
      </c>
      <c r="M72">
        <v>92</v>
      </c>
      <c r="N72">
        <v>118.125</v>
      </c>
      <c r="O72">
        <v>123.66562500000001</v>
      </c>
      <c r="P72">
        <v>120.75</v>
      </c>
      <c r="Q72">
        <v>10.91</v>
      </c>
      <c r="R72">
        <v>42.390099999999997</v>
      </c>
      <c r="S72">
        <v>26.3901</v>
      </c>
      <c r="T72">
        <v>0</v>
      </c>
      <c r="U72">
        <v>348.97500000000002</v>
      </c>
      <c r="V72">
        <v>9.2517999999999994</v>
      </c>
      <c r="W72">
        <v>46.399079999999998</v>
      </c>
      <c r="X72">
        <v>147.26089999999999</v>
      </c>
      <c r="Y72">
        <v>0</v>
      </c>
      <c r="Z72">
        <v>13.041600000000001</v>
      </c>
      <c r="AA72">
        <v>28.09872</v>
      </c>
      <c r="AB72">
        <v>26.34008</v>
      </c>
      <c r="AC72">
        <v>9.6778399999999998</v>
      </c>
      <c r="AD72">
        <v>0</v>
      </c>
      <c r="AE72">
        <v>16.478852</v>
      </c>
      <c r="AF72">
        <v>16.762</v>
      </c>
      <c r="AG72">
        <v>42.826799999999999</v>
      </c>
      <c r="AH72">
        <v>93.563599999999994</v>
      </c>
      <c r="AI72">
        <v>0</v>
      </c>
      <c r="AJ72">
        <v>0</v>
      </c>
      <c r="AK72">
        <v>53.5518</v>
      </c>
      <c r="AL72">
        <v>12.782</v>
      </c>
      <c r="AM72">
        <v>15.804048</v>
      </c>
      <c r="AN72">
        <v>0.66954999999999998</v>
      </c>
      <c r="AO72">
        <v>0</v>
      </c>
      <c r="AP72">
        <v>0</v>
      </c>
      <c r="AQ72">
        <v>49.643999999999998</v>
      </c>
      <c r="AR72">
        <v>35.328000000000003</v>
      </c>
      <c r="AS72">
        <v>30.266999999999999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2539.6875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579.30899999999997</v>
      </c>
      <c r="L73">
        <v>462.6551</v>
      </c>
      <c r="M73">
        <v>92</v>
      </c>
      <c r="N73">
        <v>118.125</v>
      </c>
      <c r="O73">
        <v>123.66562500000001</v>
      </c>
      <c r="P73">
        <v>120.75</v>
      </c>
      <c r="Q73">
        <v>10.91</v>
      </c>
      <c r="R73">
        <v>42.390099999999997</v>
      </c>
      <c r="S73">
        <v>26.3901</v>
      </c>
      <c r="T73">
        <v>0</v>
      </c>
      <c r="U73">
        <v>348.97500000000002</v>
      </c>
      <c r="V73">
        <v>9.2517999999999994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42.14808</v>
      </c>
      <c r="AB73">
        <v>26.34008</v>
      </c>
      <c r="AC73">
        <v>19.35568</v>
      </c>
      <c r="AD73">
        <v>9.1360360000000007</v>
      </c>
      <c r="AE73">
        <v>16.478852</v>
      </c>
      <c r="AF73">
        <v>25.143000000000001</v>
      </c>
      <c r="AG73">
        <v>42.826799999999999</v>
      </c>
      <c r="AH73">
        <v>93.563599999999994</v>
      </c>
      <c r="AI73">
        <v>0</v>
      </c>
      <c r="AJ73">
        <v>0</v>
      </c>
      <c r="AK73">
        <v>53.5518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49.643999999999998</v>
      </c>
      <c r="AR73">
        <v>35.328000000000003</v>
      </c>
      <c r="AS73">
        <v>25.558800000000002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2629.4536359999997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589.30899999999997</v>
      </c>
      <c r="L74">
        <v>462.6551</v>
      </c>
      <c r="M74">
        <v>92</v>
      </c>
      <c r="N74">
        <v>118.125</v>
      </c>
      <c r="O74">
        <v>123.66562500000001</v>
      </c>
      <c r="P74">
        <v>120.75</v>
      </c>
      <c r="Q74">
        <v>10.91</v>
      </c>
      <c r="R74">
        <v>42.390099999999997</v>
      </c>
      <c r="S74">
        <v>26.3901</v>
      </c>
      <c r="T74">
        <v>0</v>
      </c>
      <c r="U74">
        <v>348.97500000000002</v>
      </c>
      <c r="V74">
        <v>9.2517999999999994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33.524000000000001</v>
      </c>
      <c r="AG74">
        <v>42.826799999999999</v>
      </c>
      <c r="AH74">
        <v>93.563599999999994</v>
      </c>
      <c r="AI74">
        <v>0</v>
      </c>
      <c r="AJ74">
        <v>0</v>
      </c>
      <c r="AK74">
        <v>53.5518</v>
      </c>
      <c r="AL74">
        <v>15.106</v>
      </c>
      <c r="AM74">
        <v>15.804048</v>
      </c>
      <c r="AN74">
        <v>0.66954999999999998</v>
      </c>
      <c r="AO74">
        <v>0</v>
      </c>
      <c r="AP74">
        <v>0</v>
      </c>
      <c r="AQ74">
        <v>49.643999999999998</v>
      </c>
      <c r="AR74">
        <v>35.328000000000003</v>
      </c>
      <c r="AS74">
        <v>25.558800000000002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2705.1292199999993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589.30899999999997</v>
      </c>
      <c r="L75">
        <v>534.65509999999995</v>
      </c>
      <c r="M75">
        <v>92</v>
      </c>
      <c r="N75">
        <v>118.125</v>
      </c>
      <c r="O75">
        <v>123.66562500000001</v>
      </c>
      <c r="P75">
        <v>120.75</v>
      </c>
      <c r="Q75">
        <v>10.91</v>
      </c>
      <c r="R75">
        <v>42.390099999999997</v>
      </c>
      <c r="S75">
        <v>26.3901</v>
      </c>
      <c r="T75">
        <v>0</v>
      </c>
      <c r="U75">
        <v>348.97500000000002</v>
      </c>
      <c r="V75">
        <v>10.4862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42.826799999999999</v>
      </c>
      <c r="AH75">
        <v>93.563599999999994</v>
      </c>
      <c r="AI75">
        <v>0</v>
      </c>
      <c r="AJ75">
        <v>0</v>
      </c>
      <c r="AK75">
        <v>53.5518</v>
      </c>
      <c r="AL75">
        <v>79.376220000000004</v>
      </c>
      <c r="AM75">
        <v>15.804048</v>
      </c>
      <c r="AN75">
        <v>0.66954999999999998</v>
      </c>
      <c r="AO75">
        <v>0</v>
      </c>
      <c r="AP75">
        <v>0.25619999999999998</v>
      </c>
      <c r="AQ75">
        <v>49.643999999999998</v>
      </c>
      <c r="AR75">
        <v>35.328000000000003</v>
      </c>
      <c r="AS75">
        <v>31.897382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2858.4069299999992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589.30899999999997</v>
      </c>
      <c r="L76">
        <v>584.65509999999995</v>
      </c>
      <c r="M76">
        <v>92</v>
      </c>
      <c r="N76">
        <v>118.125</v>
      </c>
      <c r="O76">
        <v>123.66562500000001</v>
      </c>
      <c r="P76">
        <v>120.75</v>
      </c>
      <c r="Q76">
        <v>10.91</v>
      </c>
      <c r="R76">
        <v>42.390099999999997</v>
      </c>
      <c r="S76">
        <v>26.3901</v>
      </c>
      <c r="T76">
        <v>0</v>
      </c>
      <c r="U76">
        <v>348.97500000000002</v>
      </c>
      <c r="V76">
        <v>10.4862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33.524000000000001</v>
      </c>
      <c r="AG76">
        <v>42.826799999999999</v>
      </c>
      <c r="AH76">
        <v>93.563599999999994</v>
      </c>
      <c r="AI76">
        <v>0</v>
      </c>
      <c r="AJ76">
        <v>0</v>
      </c>
      <c r="AK76">
        <v>53.5518</v>
      </c>
      <c r="AL76">
        <v>79.376220000000004</v>
      </c>
      <c r="AM76">
        <v>15.804048</v>
      </c>
      <c r="AN76">
        <v>0.66954999999999998</v>
      </c>
      <c r="AO76">
        <v>0</v>
      </c>
      <c r="AP76">
        <v>0.25619999999999998</v>
      </c>
      <c r="AQ76">
        <v>49.643999999999998</v>
      </c>
      <c r="AR76">
        <v>35.328000000000003</v>
      </c>
      <c r="AS76">
        <v>31.897382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2908.4069299999992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589.30899999999997</v>
      </c>
      <c r="L77">
        <v>653.15009999999995</v>
      </c>
      <c r="M77">
        <v>92</v>
      </c>
      <c r="N77">
        <v>118.125</v>
      </c>
      <c r="O77">
        <v>123.66562500000001</v>
      </c>
      <c r="P77">
        <v>120.75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10.4862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33.524000000000001</v>
      </c>
      <c r="AG77">
        <v>42.826799999999999</v>
      </c>
      <c r="AH77">
        <v>93.563599999999994</v>
      </c>
      <c r="AI77">
        <v>0</v>
      </c>
      <c r="AJ77">
        <v>0</v>
      </c>
      <c r="AK77">
        <v>53.5518</v>
      </c>
      <c r="AL77">
        <v>79.376220000000004</v>
      </c>
      <c r="AM77">
        <v>15.804048</v>
      </c>
      <c r="AN77">
        <v>0.66954999999999998</v>
      </c>
      <c r="AO77">
        <v>0</v>
      </c>
      <c r="AP77">
        <v>0.25619999999999998</v>
      </c>
      <c r="AQ77">
        <v>49.643999999999998</v>
      </c>
      <c r="AR77">
        <v>35.328000000000003</v>
      </c>
      <c r="AS77">
        <v>31.897382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2976.90193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662.51430000000005</v>
      </c>
      <c r="L78">
        <v>652.45010000000002</v>
      </c>
      <c r="M78">
        <v>92</v>
      </c>
      <c r="N78">
        <v>118.125</v>
      </c>
      <c r="O78">
        <v>123.66562500000001</v>
      </c>
      <c r="P78">
        <v>120.75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10.4862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33.524000000000001</v>
      </c>
      <c r="AG78">
        <v>42.826799999999999</v>
      </c>
      <c r="AH78">
        <v>93.563599999999994</v>
      </c>
      <c r="AI78">
        <v>0</v>
      </c>
      <c r="AJ78">
        <v>0</v>
      </c>
      <c r="AK78">
        <v>53.5518</v>
      </c>
      <c r="AL78">
        <v>79.376220000000004</v>
      </c>
      <c r="AM78">
        <v>15.804048</v>
      </c>
      <c r="AN78">
        <v>0.66954999999999998</v>
      </c>
      <c r="AO78">
        <v>0</v>
      </c>
      <c r="AP78">
        <v>0.25619999999999998</v>
      </c>
      <c r="AQ78">
        <v>49.643999999999998</v>
      </c>
      <c r="AR78">
        <v>35.328000000000003</v>
      </c>
      <c r="AS78">
        <v>31.897382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3049.4072299999998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662.51430000000005</v>
      </c>
      <c r="L79">
        <v>652.45010000000002</v>
      </c>
      <c r="M79">
        <v>92</v>
      </c>
      <c r="N79">
        <v>118.125</v>
      </c>
      <c r="O79">
        <v>123.66562500000001</v>
      </c>
      <c r="P79">
        <v>120.75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10.4862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32.957704</v>
      </c>
      <c r="AF79">
        <v>33.524000000000001</v>
      </c>
      <c r="AG79">
        <v>42.826799999999999</v>
      </c>
      <c r="AH79">
        <v>93.563599999999994</v>
      </c>
      <c r="AI79">
        <v>0</v>
      </c>
      <c r="AJ79">
        <v>0</v>
      </c>
      <c r="AK79">
        <v>53.5518</v>
      </c>
      <c r="AL79">
        <v>15.106</v>
      </c>
      <c r="AM79">
        <v>15.804048</v>
      </c>
      <c r="AN79">
        <v>0.66954999999999998</v>
      </c>
      <c r="AO79">
        <v>0</v>
      </c>
      <c r="AP79">
        <v>0</v>
      </c>
      <c r="AQ79">
        <v>49.643999999999998</v>
      </c>
      <c r="AR79">
        <v>35.328000000000003</v>
      </c>
      <c r="AS79">
        <v>31.897382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2984.8808100000001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662.51430000000005</v>
      </c>
      <c r="L80">
        <v>652.45010000000002</v>
      </c>
      <c r="M80">
        <v>92</v>
      </c>
      <c r="N80">
        <v>118.125</v>
      </c>
      <c r="O80">
        <v>123.66562500000001</v>
      </c>
      <c r="P80">
        <v>120.75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10.4862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18.229800000000001</v>
      </c>
      <c r="AE80">
        <v>16.478852</v>
      </c>
      <c r="AF80">
        <v>17.9452</v>
      </c>
      <c r="AG80">
        <v>42.826799999999999</v>
      </c>
      <c r="AH80">
        <v>93.563599999999994</v>
      </c>
      <c r="AI80">
        <v>0</v>
      </c>
      <c r="AJ80">
        <v>0</v>
      </c>
      <c r="AK80">
        <v>53.5518</v>
      </c>
      <c r="AL80">
        <v>2.3239999999999998</v>
      </c>
      <c r="AM80">
        <v>15.804048</v>
      </c>
      <c r="AN80">
        <v>0.66954999999999998</v>
      </c>
      <c r="AO80">
        <v>0</v>
      </c>
      <c r="AP80">
        <v>0</v>
      </c>
      <c r="AQ80">
        <v>49.643999999999998</v>
      </c>
      <c r="AR80">
        <v>35.328000000000003</v>
      </c>
      <c r="AS80">
        <v>31.897382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2898.4362820000001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662.59040000000005</v>
      </c>
      <c r="L81">
        <v>652.45010000000002</v>
      </c>
      <c r="M81">
        <v>92</v>
      </c>
      <c r="N81">
        <v>118.125</v>
      </c>
      <c r="O81">
        <v>123.66562500000001</v>
      </c>
      <c r="P81">
        <v>120.75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10.4862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26.34008</v>
      </c>
      <c r="AC81">
        <v>9.6778399999999998</v>
      </c>
      <c r="AD81">
        <v>8.9827999999999992</v>
      </c>
      <c r="AE81">
        <v>16.478852</v>
      </c>
      <c r="AF81">
        <v>8.8740000000000006</v>
      </c>
      <c r="AG81">
        <v>42.826799999999999</v>
      </c>
      <c r="AH81">
        <v>60.607999999999997</v>
      </c>
      <c r="AI81">
        <v>0</v>
      </c>
      <c r="AJ81">
        <v>0</v>
      </c>
      <c r="AK81">
        <v>53.5518</v>
      </c>
      <c r="AL81">
        <v>2.3239999999999998</v>
      </c>
      <c r="AM81">
        <v>15.804048</v>
      </c>
      <c r="AN81">
        <v>0.66954999999999998</v>
      </c>
      <c r="AO81">
        <v>0</v>
      </c>
      <c r="AP81">
        <v>0</v>
      </c>
      <c r="AQ81">
        <v>49.643999999999998</v>
      </c>
      <c r="AR81">
        <v>35.328000000000003</v>
      </c>
      <c r="AS81">
        <v>31.897382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2834.0685420000004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597.40405499999997</v>
      </c>
      <c r="L82">
        <v>653.15009999999995</v>
      </c>
      <c r="M82">
        <v>92</v>
      </c>
      <c r="N82">
        <v>118.125</v>
      </c>
      <c r="O82">
        <v>123.66562500000001</v>
      </c>
      <c r="P82">
        <v>120.75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10.4862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42.14808</v>
      </c>
      <c r="AB82">
        <v>26.34008</v>
      </c>
      <c r="AC82">
        <v>9.6778399999999998</v>
      </c>
      <c r="AD82">
        <v>0</v>
      </c>
      <c r="AE82">
        <v>16.478852</v>
      </c>
      <c r="AF82">
        <v>8.8740000000000006</v>
      </c>
      <c r="AG82">
        <v>42.826799999999999</v>
      </c>
      <c r="AH82">
        <v>46.781799999999997</v>
      </c>
      <c r="AI82">
        <v>0</v>
      </c>
      <c r="AJ82">
        <v>0</v>
      </c>
      <c r="AK82">
        <v>53.5518</v>
      </c>
      <c r="AL82">
        <v>2.3239999999999998</v>
      </c>
      <c r="AM82">
        <v>15.804048</v>
      </c>
      <c r="AN82">
        <v>0.66954999999999998</v>
      </c>
      <c r="AO82">
        <v>0</v>
      </c>
      <c r="AP82">
        <v>0</v>
      </c>
      <c r="AQ82">
        <v>49.643999999999998</v>
      </c>
      <c r="AR82">
        <v>35.328000000000003</v>
      </c>
      <c r="AS82">
        <v>31.897382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2746.773197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569.30899999999997</v>
      </c>
      <c r="L83">
        <v>653.15009999999995</v>
      </c>
      <c r="M83">
        <v>92</v>
      </c>
      <c r="N83">
        <v>118.125</v>
      </c>
      <c r="O83">
        <v>123.66562500000001</v>
      </c>
      <c r="P83">
        <v>120.75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10.4862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42.14808</v>
      </c>
      <c r="AB83">
        <v>13.17004</v>
      </c>
      <c r="AC83">
        <v>1.9100999999999999</v>
      </c>
      <c r="AD83">
        <v>0</v>
      </c>
      <c r="AE83">
        <v>16.478852</v>
      </c>
      <c r="AF83">
        <v>8.8740000000000006</v>
      </c>
      <c r="AG83">
        <v>42.826799999999999</v>
      </c>
      <c r="AH83">
        <v>23.390899999999998</v>
      </c>
      <c r="AI83">
        <v>0</v>
      </c>
      <c r="AJ83">
        <v>0</v>
      </c>
      <c r="AK83">
        <v>53.5518</v>
      </c>
      <c r="AL83">
        <v>2.3239999999999998</v>
      </c>
      <c r="AM83">
        <v>15.804048</v>
      </c>
      <c r="AN83">
        <v>0.66954999999999998</v>
      </c>
      <c r="AO83">
        <v>0</v>
      </c>
      <c r="AP83">
        <v>0</v>
      </c>
      <c r="AQ83">
        <v>37.232999999999997</v>
      </c>
      <c r="AR83">
        <v>35.328000000000003</v>
      </c>
      <c r="AS83">
        <v>29.5944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2659.6354800000004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519.30899999999997</v>
      </c>
      <c r="L84">
        <v>653.15009999999995</v>
      </c>
      <c r="M84">
        <v>92</v>
      </c>
      <c r="N84">
        <v>118.125</v>
      </c>
      <c r="O84">
        <v>123.66562500000001</v>
      </c>
      <c r="P84">
        <v>120.75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10.4862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28.09872</v>
      </c>
      <c r="AB84">
        <v>2.6659999999999999</v>
      </c>
      <c r="AC84">
        <v>1.9100999999999999</v>
      </c>
      <c r="AD84">
        <v>0</v>
      </c>
      <c r="AE84">
        <v>16.478852</v>
      </c>
      <c r="AF84">
        <v>8.8740000000000006</v>
      </c>
      <c r="AG84">
        <v>42.826799999999999</v>
      </c>
      <c r="AH84">
        <v>23.390899999999998</v>
      </c>
      <c r="AI84">
        <v>0</v>
      </c>
      <c r="AJ84">
        <v>0</v>
      </c>
      <c r="AK84">
        <v>53.5518</v>
      </c>
      <c r="AL84">
        <v>2.3239999999999998</v>
      </c>
      <c r="AM84">
        <v>15.804048</v>
      </c>
      <c r="AN84">
        <v>0.66954999999999998</v>
      </c>
      <c r="AO84">
        <v>0</v>
      </c>
      <c r="AP84">
        <v>0</v>
      </c>
      <c r="AQ84">
        <v>37.232999999999997</v>
      </c>
      <c r="AR84">
        <v>35.328000000000003</v>
      </c>
      <c r="AS84">
        <v>29.5944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2585.0820800000006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519.30899999999997</v>
      </c>
      <c r="L85">
        <v>653.15009999999995</v>
      </c>
      <c r="M85">
        <v>92</v>
      </c>
      <c r="N85">
        <v>118.125</v>
      </c>
      <c r="O85">
        <v>123.66562500000001</v>
      </c>
      <c r="P85">
        <v>120.75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10.4862</v>
      </c>
      <c r="W85">
        <v>46.399079999999998</v>
      </c>
      <c r="X85">
        <v>147.26089999999999</v>
      </c>
      <c r="Y85">
        <v>0</v>
      </c>
      <c r="Z85">
        <v>13.041600000000001</v>
      </c>
      <c r="AA85">
        <v>28.09872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42.826799999999999</v>
      </c>
      <c r="AH85">
        <v>0</v>
      </c>
      <c r="AI85">
        <v>0</v>
      </c>
      <c r="AJ85">
        <v>0</v>
      </c>
      <c r="AK85">
        <v>53.5518</v>
      </c>
      <c r="AL85">
        <v>2.3239999999999998</v>
      </c>
      <c r="AM85">
        <v>15.804048</v>
      </c>
      <c r="AN85">
        <v>0.66954999999999998</v>
      </c>
      <c r="AO85">
        <v>0</v>
      </c>
      <c r="AP85">
        <v>0</v>
      </c>
      <c r="AQ85">
        <v>37.232999999999997</v>
      </c>
      <c r="AR85">
        <v>35.328000000000003</v>
      </c>
      <c r="AS85">
        <v>29.5944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2586.4837600000005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519.30899999999997</v>
      </c>
      <c r="L86">
        <v>584.65509999999995</v>
      </c>
      <c r="M86">
        <v>92</v>
      </c>
      <c r="N86">
        <v>118.125</v>
      </c>
      <c r="O86">
        <v>123.66562500000001</v>
      </c>
      <c r="P86">
        <v>120.75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10.4862</v>
      </c>
      <c r="W86">
        <v>46.399079999999998</v>
      </c>
      <c r="X86">
        <v>147.26089999999999</v>
      </c>
      <c r="Y86">
        <v>0</v>
      </c>
      <c r="Z86">
        <v>13.041600000000001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42.826799999999999</v>
      </c>
      <c r="AH86">
        <v>0</v>
      </c>
      <c r="AI86">
        <v>0</v>
      </c>
      <c r="AJ86">
        <v>0</v>
      </c>
      <c r="AK86">
        <v>53.5518</v>
      </c>
      <c r="AL86">
        <v>2.3239999999999998</v>
      </c>
      <c r="AM86">
        <v>15.804048</v>
      </c>
      <c r="AN86">
        <v>0.66954999999999998</v>
      </c>
      <c r="AO86">
        <v>0</v>
      </c>
      <c r="AP86">
        <v>0</v>
      </c>
      <c r="AQ86">
        <v>37.232999999999997</v>
      </c>
      <c r="AR86">
        <v>35.328000000000003</v>
      </c>
      <c r="AS86">
        <v>29.5944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2517.9887599999997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519.30899999999997</v>
      </c>
      <c r="L87">
        <v>534.65509999999995</v>
      </c>
      <c r="M87">
        <v>92</v>
      </c>
      <c r="N87">
        <v>118.125</v>
      </c>
      <c r="O87">
        <v>123.66562500000001</v>
      </c>
      <c r="P87">
        <v>120.75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10.4862</v>
      </c>
      <c r="W87">
        <v>46.399079999999998</v>
      </c>
      <c r="X87">
        <v>147.26089999999999</v>
      </c>
      <c r="Y87">
        <v>0</v>
      </c>
      <c r="Z87">
        <v>13.041600000000001</v>
      </c>
      <c r="AA87">
        <v>13.587999999999999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42.826799999999999</v>
      </c>
      <c r="AH87">
        <v>0</v>
      </c>
      <c r="AI87">
        <v>0</v>
      </c>
      <c r="AJ87">
        <v>0</v>
      </c>
      <c r="AK87">
        <v>53.5518</v>
      </c>
      <c r="AL87">
        <v>2.3239999999999998</v>
      </c>
      <c r="AM87">
        <v>15.804048</v>
      </c>
      <c r="AN87">
        <v>0.66954999999999998</v>
      </c>
      <c r="AO87">
        <v>0</v>
      </c>
      <c r="AP87">
        <v>0.38429999999999997</v>
      </c>
      <c r="AQ87">
        <v>37.232999999999997</v>
      </c>
      <c r="AR87">
        <v>35.328000000000003</v>
      </c>
      <c r="AS87">
        <v>29.5944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2453.8623400000001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519.30899999999997</v>
      </c>
      <c r="L88">
        <v>574.65509999999995</v>
      </c>
      <c r="M88">
        <v>92</v>
      </c>
      <c r="N88">
        <v>118.125</v>
      </c>
      <c r="O88">
        <v>123.66562500000001</v>
      </c>
      <c r="P88">
        <v>120.75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10.4862</v>
      </c>
      <c r="W88">
        <v>46.399079999999998</v>
      </c>
      <c r="X88">
        <v>147.26089999999999</v>
      </c>
      <c r="Y88">
        <v>0</v>
      </c>
      <c r="Z88">
        <v>13.041600000000001</v>
      </c>
      <c r="AA88">
        <v>0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42.826799999999999</v>
      </c>
      <c r="AH88">
        <v>0</v>
      </c>
      <c r="AI88">
        <v>0</v>
      </c>
      <c r="AJ88">
        <v>0</v>
      </c>
      <c r="AK88">
        <v>53.5518</v>
      </c>
      <c r="AL88">
        <v>2.3239999999999998</v>
      </c>
      <c r="AM88">
        <v>15.804048</v>
      </c>
      <c r="AN88">
        <v>0.66954999999999998</v>
      </c>
      <c r="AO88">
        <v>0</v>
      </c>
      <c r="AP88">
        <v>0.38429999999999997</v>
      </c>
      <c r="AQ88">
        <v>24.821999999999999</v>
      </c>
      <c r="AR88">
        <v>35.328000000000003</v>
      </c>
      <c r="AS88">
        <v>29.5944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2467.8633399999999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519.30899999999997</v>
      </c>
      <c r="L89">
        <v>574.65509999999995</v>
      </c>
      <c r="M89">
        <v>92</v>
      </c>
      <c r="N89">
        <v>118.125</v>
      </c>
      <c r="O89">
        <v>123.66562500000001</v>
      </c>
      <c r="P89">
        <v>125.889785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10.4862</v>
      </c>
      <c r="W89">
        <v>46.399079999999998</v>
      </c>
      <c r="X89">
        <v>147.26089999999999</v>
      </c>
      <c r="Y89">
        <v>0</v>
      </c>
      <c r="Z89">
        <v>13.041600000000001</v>
      </c>
      <c r="AA89">
        <v>0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42.826799999999999</v>
      </c>
      <c r="AH89">
        <v>0</v>
      </c>
      <c r="AI89">
        <v>0</v>
      </c>
      <c r="AJ89">
        <v>0</v>
      </c>
      <c r="AK89">
        <v>53.5518</v>
      </c>
      <c r="AL89">
        <v>2.3239999999999998</v>
      </c>
      <c r="AM89">
        <v>15.804048</v>
      </c>
      <c r="AN89">
        <v>0.66954999999999998</v>
      </c>
      <c r="AO89">
        <v>0</v>
      </c>
      <c r="AP89">
        <v>0.38429999999999997</v>
      </c>
      <c r="AQ89">
        <v>24.821999999999999</v>
      </c>
      <c r="AR89">
        <v>35.328000000000003</v>
      </c>
      <c r="AS89">
        <v>29.5944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2473.0031250000002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519.30899999999997</v>
      </c>
      <c r="L90">
        <v>574.65509999999995</v>
      </c>
      <c r="M90">
        <v>92</v>
      </c>
      <c r="N90">
        <v>118.125</v>
      </c>
      <c r="O90">
        <v>123.66562500000001</v>
      </c>
      <c r="P90">
        <v>131.88978499999999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10.4862</v>
      </c>
      <c r="W90">
        <v>46.399079999999998</v>
      </c>
      <c r="X90">
        <v>147.26089999999999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42.826799999999999</v>
      </c>
      <c r="AH90">
        <v>0</v>
      </c>
      <c r="AI90">
        <v>0</v>
      </c>
      <c r="AJ90">
        <v>0</v>
      </c>
      <c r="AK90">
        <v>53.5518</v>
      </c>
      <c r="AL90">
        <v>2.3239999999999998</v>
      </c>
      <c r="AM90">
        <v>15.804048</v>
      </c>
      <c r="AN90">
        <v>0.66954999999999998</v>
      </c>
      <c r="AO90">
        <v>0</v>
      </c>
      <c r="AP90">
        <v>0.38429999999999997</v>
      </c>
      <c r="AQ90">
        <v>24.821999999999999</v>
      </c>
      <c r="AR90">
        <v>35.328000000000003</v>
      </c>
      <c r="AS90">
        <v>29.5944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2479.0031250000002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529.30899999999997</v>
      </c>
      <c r="L91">
        <v>574.65509999999995</v>
      </c>
      <c r="M91">
        <v>92</v>
      </c>
      <c r="N91">
        <v>118.125</v>
      </c>
      <c r="O91">
        <v>123.66562500000001</v>
      </c>
      <c r="P91">
        <v>138.283434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10.4862</v>
      </c>
      <c r="W91">
        <v>46.399079999999998</v>
      </c>
      <c r="X91">
        <v>147.26089999999999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8.8740000000000006</v>
      </c>
      <c r="AG91">
        <v>42.826799999999999</v>
      </c>
      <c r="AH91">
        <v>0</v>
      </c>
      <c r="AI91">
        <v>0</v>
      </c>
      <c r="AJ91">
        <v>0</v>
      </c>
      <c r="AK91">
        <v>53.5518</v>
      </c>
      <c r="AL91">
        <v>12.782</v>
      </c>
      <c r="AM91">
        <v>15.804048</v>
      </c>
      <c r="AN91">
        <v>0.66954999999999998</v>
      </c>
      <c r="AO91">
        <v>0</v>
      </c>
      <c r="AP91">
        <v>0.38429999999999997</v>
      </c>
      <c r="AQ91">
        <v>11.781000000000001</v>
      </c>
      <c r="AR91">
        <v>35.328000000000003</v>
      </c>
      <c r="AS91">
        <v>24.2136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2470.9541219999996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529.30899999999997</v>
      </c>
      <c r="L92">
        <v>544.65509999999995</v>
      </c>
      <c r="M92">
        <v>92</v>
      </c>
      <c r="N92">
        <v>118.125</v>
      </c>
      <c r="O92">
        <v>123.66562500000001</v>
      </c>
      <c r="P92">
        <v>139.3125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10.4862</v>
      </c>
      <c r="W92">
        <v>46.399079999999998</v>
      </c>
      <c r="X92">
        <v>147.26089999999999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8.8740000000000006</v>
      </c>
      <c r="AG92">
        <v>42.826799999999999</v>
      </c>
      <c r="AH92">
        <v>0</v>
      </c>
      <c r="AI92">
        <v>0</v>
      </c>
      <c r="AJ92">
        <v>0</v>
      </c>
      <c r="AK92">
        <v>53.5518</v>
      </c>
      <c r="AL92">
        <v>12.782</v>
      </c>
      <c r="AM92">
        <v>15.804048</v>
      </c>
      <c r="AN92">
        <v>0.66954999999999998</v>
      </c>
      <c r="AO92">
        <v>0</v>
      </c>
      <c r="AP92">
        <v>0.38429999999999997</v>
      </c>
      <c r="AQ92">
        <v>11.781000000000001</v>
      </c>
      <c r="AR92">
        <v>35.328000000000003</v>
      </c>
      <c r="AS92">
        <v>24.2136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2441.9831879999997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475.30900000000003</v>
      </c>
      <c r="L93">
        <v>544.65509999999995</v>
      </c>
      <c r="M93">
        <v>92</v>
      </c>
      <c r="N93">
        <v>118.125</v>
      </c>
      <c r="O93">
        <v>123.66562500000001</v>
      </c>
      <c r="P93">
        <v>120.75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10.4862</v>
      </c>
      <c r="W93">
        <v>46.399079999999998</v>
      </c>
      <c r="X93">
        <v>147.26089999999999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0</v>
      </c>
      <c r="AF93">
        <v>8.8740000000000006</v>
      </c>
      <c r="AG93">
        <v>42.826799999999999</v>
      </c>
      <c r="AH93">
        <v>0</v>
      </c>
      <c r="AI93">
        <v>0</v>
      </c>
      <c r="AJ93">
        <v>0</v>
      </c>
      <c r="AK93">
        <v>53.5518</v>
      </c>
      <c r="AL93">
        <v>25.564</v>
      </c>
      <c r="AM93">
        <v>15.804048</v>
      </c>
      <c r="AN93">
        <v>0.66954999999999998</v>
      </c>
      <c r="AO93">
        <v>0</v>
      </c>
      <c r="AP93">
        <v>0.38429999999999997</v>
      </c>
      <c r="AQ93">
        <v>0</v>
      </c>
      <c r="AR93">
        <v>35.328000000000003</v>
      </c>
      <c r="AS93">
        <v>24.2136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2370.4216879999994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479.30900000000003</v>
      </c>
      <c r="L94">
        <v>544.65509999999995</v>
      </c>
      <c r="M94">
        <v>92</v>
      </c>
      <c r="N94">
        <v>118.125</v>
      </c>
      <c r="O94">
        <v>123.66562500000001</v>
      </c>
      <c r="P94">
        <v>120.75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10.4862</v>
      </c>
      <c r="W94">
        <v>46.399079999999998</v>
      </c>
      <c r="X94">
        <v>147.26089999999999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0</v>
      </c>
      <c r="AF94">
        <v>8.8740000000000006</v>
      </c>
      <c r="AG94">
        <v>42.826799999999999</v>
      </c>
      <c r="AH94">
        <v>0</v>
      </c>
      <c r="AI94">
        <v>0</v>
      </c>
      <c r="AJ94">
        <v>0</v>
      </c>
      <c r="AK94">
        <v>53.5518</v>
      </c>
      <c r="AL94">
        <v>25.564</v>
      </c>
      <c r="AM94">
        <v>15.804048</v>
      </c>
      <c r="AN94">
        <v>0.66954999999999998</v>
      </c>
      <c r="AO94">
        <v>0</v>
      </c>
      <c r="AP94">
        <v>0.38429999999999997</v>
      </c>
      <c r="AQ94">
        <v>0</v>
      </c>
      <c r="AR94">
        <v>35.328000000000003</v>
      </c>
      <c r="AS94">
        <v>24.2136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2374.4216879999994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496.30900000000003</v>
      </c>
      <c r="L95">
        <v>544.65509999999995</v>
      </c>
      <c r="M95">
        <v>92</v>
      </c>
      <c r="N95">
        <v>118.125</v>
      </c>
      <c r="O95">
        <v>123.66562500000001</v>
      </c>
      <c r="P95">
        <v>120.75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10.4862</v>
      </c>
      <c r="W95">
        <v>46.399079999999998</v>
      </c>
      <c r="X95">
        <v>147.26089999999999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42.826799999999999</v>
      </c>
      <c r="AH95">
        <v>0</v>
      </c>
      <c r="AI95">
        <v>0</v>
      </c>
      <c r="AJ95">
        <v>0</v>
      </c>
      <c r="AK95">
        <v>53.5518</v>
      </c>
      <c r="AL95">
        <v>25.564</v>
      </c>
      <c r="AM95">
        <v>15.804048</v>
      </c>
      <c r="AN95">
        <v>0.66954999999999998</v>
      </c>
      <c r="AO95">
        <v>0</v>
      </c>
      <c r="AP95">
        <v>1.0247999999999999</v>
      </c>
      <c r="AQ95">
        <v>0</v>
      </c>
      <c r="AR95">
        <v>35.328000000000003</v>
      </c>
      <c r="AS95">
        <v>24.2136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2369.2143079999996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494.30900000000003</v>
      </c>
      <c r="L96">
        <v>514.65509999999995</v>
      </c>
      <c r="M96">
        <v>92</v>
      </c>
      <c r="N96">
        <v>118.125</v>
      </c>
      <c r="O96">
        <v>123.66562500000001</v>
      </c>
      <c r="P96">
        <v>120.75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10.4862</v>
      </c>
      <c r="W96">
        <v>46.399079999999998</v>
      </c>
      <c r="X96">
        <v>147.26089999999999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42.826799999999999</v>
      </c>
      <c r="AH96">
        <v>0</v>
      </c>
      <c r="AI96">
        <v>0</v>
      </c>
      <c r="AJ96">
        <v>0</v>
      </c>
      <c r="AK96">
        <v>53.5518</v>
      </c>
      <c r="AL96">
        <v>25.564</v>
      </c>
      <c r="AM96">
        <v>15.804048</v>
      </c>
      <c r="AN96">
        <v>0.66954999999999998</v>
      </c>
      <c r="AO96">
        <v>0</v>
      </c>
      <c r="AP96">
        <v>1.0247999999999999</v>
      </c>
      <c r="AQ96">
        <v>0</v>
      </c>
      <c r="AR96">
        <v>35.328000000000003</v>
      </c>
      <c r="AS96">
        <v>24.2136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2337.2143079999996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500.30900000000003</v>
      </c>
      <c r="L97">
        <v>514.65509999999995</v>
      </c>
      <c r="M97">
        <v>92</v>
      </c>
      <c r="N97">
        <v>118.125</v>
      </c>
      <c r="O97">
        <v>123.66562500000001</v>
      </c>
      <c r="P97">
        <v>120.75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10.4862</v>
      </c>
      <c r="W97">
        <v>46.399079999999998</v>
      </c>
      <c r="X97">
        <v>147.26089999999999</v>
      </c>
      <c r="Y97">
        <v>0</v>
      </c>
      <c r="Z97">
        <v>19.5624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42.826799999999999</v>
      </c>
      <c r="AH97">
        <v>0</v>
      </c>
      <c r="AI97">
        <v>0</v>
      </c>
      <c r="AJ97">
        <v>0</v>
      </c>
      <c r="AK97">
        <v>53.5518</v>
      </c>
      <c r="AL97">
        <v>25.564</v>
      </c>
      <c r="AM97">
        <v>15.804048</v>
      </c>
      <c r="AN97">
        <v>0.66954999999999998</v>
      </c>
      <c r="AO97">
        <v>0</v>
      </c>
      <c r="AP97">
        <v>1.0247999999999999</v>
      </c>
      <c r="AQ97">
        <v>0</v>
      </c>
      <c r="AR97">
        <v>35.328000000000003</v>
      </c>
      <c r="AS97">
        <v>24.2136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2349.7351079999994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480.30900000000003</v>
      </c>
      <c r="L98">
        <v>474.6551</v>
      </c>
      <c r="M98">
        <v>92</v>
      </c>
      <c r="N98">
        <v>118.125</v>
      </c>
      <c r="O98">
        <v>123.66562500000001</v>
      </c>
      <c r="P98">
        <v>120.75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10.4862</v>
      </c>
      <c r="W98">
        <v>46.399079999999998</v>
      </c>
      <c r="X98">
        <v>147.26089999999999</v>
      </c>
      <c r="Y98">
        <v>0</v>
      </c>
      <c r="Z98">
        <v>19.5624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42.826799999999999</v>
      </c>
      <c r="AH98">
        <v>0</v>
      </c>
      <c r="AI98">
        <v>0</v>
      </c>
      <c r="AJ98">
        <v>0</v>
      </c>
      <c r="AK98">
        <v>53.5518</v>
      </c>
      <c r="AL98">
        <v>25.564</v>
      </c>
      <c r="AM98">
        <v>15.804048</v>
      </c>
      <c r="AN98">
        <v>0.66954999999999998</v>
      </c>
      <c r="AO98">
        <v>0</v>
      </c>
      <c r="AP98">
        <v>1.0247999999999999</v>
      </c>
      <c r="AQ98">
        <v>0</v>
      </c>
      <c r="AR98">
        <v>35.328000000000003</v>
      </c>
      <c r="AS98">
        <v>24.2136</v>
      </c>
      <c r="AT98">
        <v>19.405994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2289.1410970000006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11.594620463750015</v>
      </c>
      <c r="L99">
        <f t="shared" si="2"/>
        <v>10.404061618250005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2.9898869415</v>
      </c>
      <c r="Q99">
        <f t="shared" si="2"/>
        <v>0.24458992499999979</v>
      </c>
      <c r="R99">
        <f t="shared" si="2"/>
        <v>0.95298751375000024</v>
      </c>
      <c r="S99">
        <f t="shared" si="2"/>
        <v>0.58617217500000063</v>
      </c>
      <c r="T99">
        <f t="shared" si="2"/>
        <v>0</v>
      </c>
      <c r="U99">
        <f t="shared" si="2"/>
        <v>8.3753999999999849</v>
      </c>
      <c r="V99">
        <f t="shared" si="2"/>
        <v>0.22314200000000031</v>
      </c>
      <c r="W99">
        <f t="shared" si="2"/>
        <v>1.0897866820000011</v>
      </c>
      <c r="X99">
        <f t="shared" si="2"/>
        <v>3.4650042499999962</v>
      </c>
      <c r="Y99">
        <f t="shared" si="2"/>
        <v>0</v>
      </c>
      <c r="Z99">
        <f t="shared" si="2"/>
        <v>0.30647760000000029</v>
      </c>
      <c r="AA99">
        <f t="shared" si="2"/>
        <v>0.31599525999999989</v>
      </c>
      <c r="AB99">
        <f t="shared" si="2"/>
        <v>0.29536613999999978</v>
      </c>
      <c r="AC99">
        <f t="shared" si="2"/>
        <v>0.18008295399999985</v>
      </c>
      <c r="AD99">
        <f t="shared" si="2"/>
        <v>0.10042638299999997</v>
      </c>
      <c r="AE99">
        <f t="shared" si="2"/>
        <v>0.35429531799999958</v>
      </c>
      <c r="AF99">
        <f t="shared" si="2"/>
        <v>0.28179879999999985</v>
      </c>
      <c r="AG99">
        <f t="shared" si="2"/>
        <v>1.0278431999999982</v>
      </c>
      <c r="AH99">
        <f t="shared" si="2"/>
        <v>0.62502000000000002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0.52920965999999992</v>
      </c>
      <c r="AM99">
        <f t="shared" si="2"/>
        <v>0.33620925999999951</v>
      </c>
      <c r="AN99">
        <f t="shared" si="2"/>
        <v>1.6069200000000013E-2</v>
      </c>
      <c r="AO99">
        <f t="shared" si="2"/>
        <v>0</v>
      </c>
      <c r="AP99">
        <f t="shared" si="2"/>
        <v>2.2033199999999992E-2</v>
      </c>
      <c r="AQ99">
        <f t="shared" si="2"/>
        <v>0.48194999999999977</v>
      </c>
      <c r="AR99">
        <f t="shared" si="2"/>
        <v>0.85559999999999958</v>
      </c>
      <c r="AS99">
        <f t="shared" si="2"/>
        <v>0.7026342794999999</v>
      </c>
      <c r="AT99">
        <f t="shared" si="2"/>
        <v>0.47020504800000096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56.123086071750016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410.33749999999998</v>
      </c>
      <c r="L3">
        <v>325.783838</v>
      </c>
      <c r="M3">
        <v>88.825999999999993</v>
      </c>
      <c r="N3">
        <v>114.049688</v>
      </c>
      <c r="O3">
        <v>119.39916100000001</v>
      </c>
      <c r="P3">
        <v>134.332199</v>
      </c>
      <c r="Q3">
        <v>10.533605</v>
      </c>
      <c r="R3">
        <v>40.927641999999999</v>
      </c>
      <c r="S3">
        <v>25.479641999999998</v>
      </c>
      <c r="T3">
        <v>0</v>
      </c>
      <c r="U3">
        <v>336.935362</v>
      </c>
      <c r="V3">
        <v>8.9326129999999999</v>
      </c>
      <c r="W3">
        <v>44.407592999999999</v>
      </c>
      <c r="X3">
        <v>140.93480700000001</v>
      </c>
      <c r="Y3">
        <v>0</v>
      </c>
      <c r="Z3">
        <v>12.591665000000001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8.0918559999999999</v>
      </c>
      <c r="AG3">
        <v>41.349274999999999</v>
      </c>
      <c r="AH3">
        <v>0</v>
      </c>
      <c r="AI3">
        <v>0</v>
      </c>
      <c r="AJ3">
        <v>0</v>
      </c>
      <c r="AK3">
        <v>51.704262999999997</v>
      </c>
      <c r="AL3">
        <v>2.2438220000000002</v>
      </c>
      <c r="AM3">
        <v>15.258808</v>
      </c>
      <c r="AN3">
        <v>0.646451</v>
      </c>
      <c r="AO3">
        <v>0</v>
      </c>
      <c r="AP3">
        <v>6.4313890000000002</v>
      </c>
      <c r="AQ3">
        <v>0</v>
      </c>
      <c r="AR3">
        <v>39.438744</v>
      </c>
      <c r="AS3">
        <v>20.780650000000001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2018.7265780000002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410.33749999999998</v>
      </c>
      <c r="L4">
        <v>325.783838</v>
      </c>
      <c r="M4">
        <v>88.825999999999993</v>
      </c>
      <c r="N4">
        <v>114.049688</v>
      </c>
      <c r="O4">
        <v>119.39916100000001</v>
      </c>
      <c r="P4">
        <v>134.503805</v>
      </c>
      <c r="Q4">
        <v>10.533605</v>
      </c>
      <c r="R4">
        <v>40.927641999999999</v>
      </c>
      <c r="S4">
        <v>25.479641999999998</v>
      </c>
      <c r="T4">
        <v>0</v>
      </c>
      <c r="U4">
        <v>336.935362</v>
      </c>
      <c r="V4">
        <v>8.9326129999999999</v>
      </c>
      <c r="W4">
        <v>44.407592999999999</v>
      </c>
      <c r="X4">
        <v>140.93480700000001</v>
      </c>
      <c r="Y4">
        <v>0</v>
      </c>
      <c r="Z4">
        <v>12.591665000000001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8.0918559999999999</v>
      </c>
      <c r="AG4">
        <v>41.349274999999999</v>
      </c>
      <c r="AH4">
        <v>0</v>
      </c>
      <c r="AI4">
        <v>0</v>
      </c>
      <c r="AJ4">
        <v>0</v>
      </c>
      <c r="AK4">
        <v>51.704262999999997</v>
      </c>
      <c r="AL4">
        <v>12.341021</v>
      </c>
      <c r="AM4">
        <v>15.258808</v>
      </c>
      <c r="AN4">
        <v>0.646451</v>
      </c>
      <c r="AO4">
        <v>0</v>
      </c>
      <c r="AP4">
        <v>6.4313890000000002</v>
      </c>
      <c r="AQ4">
        <v>0</v>
      </c>
      <c r="AR4">
        <v>39.438744</v>
      </c>
      <c r="AS4">
        <v>20.780650000000001</v>
      </c>
      <c r="AT4">
        <v>17.864865999999999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2027.5502440000002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362.0625</v>
      </c>
      <c r="L5">
        <v>321.51150000000001</v>
      </c>
      <c r="M5">
        <v>88.825999999999993</v>
      </c>
      <c r="N5">
        <v>114.049688</v>
      </c>
      <c r="O5">
        <v>119.39916100000001</v>
      </c>
      <c r="P5">
        <v>134.503805</v>
      </c>
      <c r="Q5">
        <v>8.8037189999999992</v>
      </c>
      <c r="R5">
        <v>40.927641999999999</v>
      </c>
      <c r="S5">
        <v>21.047514</v>
      </c>
      <c r="T5">
        <v>0</v>
      </c>
      <c r="U5">
        <v>336.935362</v>
      </c>
      <c r="V5">
        <v>8.9326129999999999</v>
      </c>
      <c r="W5">
        <v>44.407592999999999</v>
      </c>
      <c r="X5">
        <v>140.93480700000001</v>
      </c>
      <c r="Y5">
        <v>0</v>
      </c>
      <c r="Z5">
        <v>12.591665000000001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8.0918559999999999</v>
      </c>
      <c r="AG5">
        <v>41.349274999999999</v>
      </c>
      <c r="AH5">
        <v>0</v>
      </c>
      <c r="AI5">
        <v>0</v>
      </c>
      <c r="AJ5">
        <v>0</v>
      </c>
      <c r="AK5">
        <v>51.704262999999997</v>
      </c>
      <c r="AL5">
        <v>76.637739999999994</v>
      </c>
      <c r="AM5">
        <v>15.258808</v>
      </c>
      <c r="AN5">
        <v>0.646451</v>
      </c>
      <c r="AO5">
        <v>0</v>
      </c>
      <c r="AP5">
        <v>6.4313890000000002</v>
      </c>
      <c r="AQ5">
        <v>0</v>
      </c>
      <c r="AR5">
        <v>33.043272000000002</v>
      </c>
      <c r="AS5">
        <v>31.430733</v>
      </c>
      <c r="AT5">
        <v>18.540641000000001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2038.0679970000003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362.0625</v>
      </c>
      <c r="L6">
        <v>292.54649999999998</v>
      </c>
      <c r="M6">
        <v>88.825999999999993</v>
      </c>
      <c r="N6">
        <v>114.049688</v>
      </c>
      <c r="O6">
        <v>119.39916100000001</v>
      </c>
      <c r="P6">
        <v>134.503805</v>
      </c>
      <c r="Q6">
        <v>8.8037189999999992</v>
      </c>
      <c r="R6">
        <v>40.927641999999999</v>
      </c>
      <c r="S6">
        <v>21.047514</v>
      </c>
      <c r="T6">
        <v>0</v>
      </c>
      <c r="U6">
        <v>336.935362</v>
      </c>
      <c r="V6">
        <v>8.9326129999999999</v>
      </c>
      <c r="W6">
        <v>44.407592999999999</v>
      </c>
      <c r="X6">
        <v>140.93480700000001</v>
      </c>
      <c r="Y6">
        <v>0</v>
      </c>
      <c r="Z6">
        <v>12.591665000000001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8.0918559999999999</v>
      </c>
      <c r="AG6">
        <v>41.349274999999999</v>
      </c>
      <c r="AH6">
        <v>0</v>
      </c>
      <c r="AI6">
        <v>0</v>
      </c>
      <c r="AJ6">
        <v>0</v>
      </c>
      <c r="AK6">
        <v>51.704262999999997</v>
      </c>
      <c r="AL6">
        <v>76.637739999999994</v>
      </c>
      <c r="AM6">
        <v>15.258808</v>
      </c>
      <c r="AN6">
        <v>0.646451</v>
      </c>
      <c r="AO6">
        <v>0</v>
      </c>
      <c r="AP6">
        <v>6.4313890000000002</v>
      </c>
      <c r="AQ6">
        <v>0</v>
      </c>
      <c r="AR6">
        <v>33.043272000000002</v>
      </c>
      <c r="AS6">
        <v>31.430733</v>
      </c>
      <c r="AT6">
        <v>16.390279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2006.9526350000001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362.0625</v>
      </c>
      <c r="L7">
        <v>292.54649999999998</v>
      </c>
      <c r="M7">
        <v>88.825999999999993</v>
      </c>
      <c r="N7">
        <v>114.049688</v>
      </c>
      <c r="O7">
        <v>119.39916100000001</v>
      </c>
      <c r="P7">
        <v>134.503805</v>
      </c>
      <c r="Q7">
        <v>8.8037189999999992</v>
      </c>
      <c r="R7">
        <v>33.572752000000001</v>
      </c>
      <c r="S7">
        <v>21.047514</v>
      </c>
      <c r="T7">
        <v>0</v>
      </c>
      <c r="U7">
        <v>336.935362</v>
      </c>
      <c r="V7">
        <v>7.995692</v>
      </c>
      <c r="W7">
        <v>44.407592999999999</v>
      </c>
      <c r="X7">
        <v>140.93480700000001</v>
      </c>
      <c r="Y7">
        <v>0</v>
      </c>
      <c r="Z7">
        <v>12.591665000000001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8.0918559999999999</v>
      </c>
      <c r="AG7">
        <v>41.349274999999999</v>
      </c>
      <c r="AH7">
        <v>0</v>
      </c>
      <c r="AI7">
        <v>0</v>
      </c>
      <c r="AJ7">
        <v>0</v>
      </c>
      <c r="AK7">
        <v>51.704262999999997</v>
      </c>
      <c r="AL7">
        <v>76.637739999999994</v>
      </c>
      <c r="AM7">
        <v>15.258808</v>
      </c>
      <c r="AN7">
        <v>0.646451</v>
      </c>
      <c r="AO7">
        <v>0</v>
      </c>
      <c r="AP7">
        <v>6.4313890000000002</v>
      </c>
      <c r="AQ7">
        <v>0</v>
      </c>
      <c r="AR7">
        <v>33.043272000000002</v>
      </c>
      <c r="AS7">
        <v>31.430733</v>
      </c>
      <c r="AT7">
        <v>16.620815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1998.8913600000001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362.0625</v>
      </c>
      <c r="L8">
        <v>292.54649999999998</v>
      </c>
      <c r="M8">
        <v>88.825999999999993</v>
      </c>
      <c r="N8">
        <v>114.049688</v>
      </c>
      <c r="O8">
        <v>119.39916100000001</v>
      </c>
      <c r="P8">
        <v>134.503805</v>
      </c>
      <c r="Q8">
        <v>8.8037189999999992</v>
      </c>
      <c r="R8">
        <v>33.572752000000001</v>
      </c>
      <c r="S8">
        <v>21.047514</v>
      </c>
      <c r="T8">
        <v>0</v>
      </c>
      <c r="U8">
        <v>336.935362</v>
      </c>
      <c r="V8">
        <v>7.995692</v>
      </c>
      <c r="W8">
        <v>44.407592999999999</v>
      </c>
      <c r="X8">
        <v>140.93480700000001</v>
      </c>
      <c r="Y8">
        <v>0</v>
      </c>
      <c r="Z8">
        <v>12.591665000000001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8.0918559999999999</v>
      </c>
      <c r="AG8">
        <v>41.349274999999999</v>
      </c>
      <c r="AH8">
        <v>0</v>
      </c>
      <c r="AI8">
        <v>0</v>
      </c>
      <c r="AJ8">
        <v>0</v>
      </c>
      <c r="AK8">
        <v>51.704262999999997</v>
      </c>
      <c r="AL8">
        <v>76.637739999999994</v>
      </c>
      <c r="AM8">
        <v>15.258808</v>
      </c>
      <c r="AN8">
        <v>0.646451</v>
      </c>
      <c r="AO8">
        <v>0</v>
      </c>
      <c r="AP8">
        <v>0</v>
      </c>
      <c r="AQ8">
        <v>0</v>
      </c>
      <c r="AR8">
        <v>33.043272000000002</v>
      </c>
      <c r="AS8">
        <v>31.430733</v>
      </c>
      <c r="AT8">
        <v>16.265732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1992.1048880000003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386.2</v>
      </c>
      <c r="L9">
        <v>292.54649999999998</v>
      </c>
      <c r="M9">
        <v>88.825999999999993</v>
      </c>
      <c r="N9">
        <v>114.049688</v>
      </c>
      <c r="O9">
        <v>119.39916100000001</v>
      </c>
      <c r="P9">
        <v>134.503805</v>
      </c>
      <c r="Q9">
        <v>8.8037189999999992</v>
      </c>
      <c r="R9">
        <v>33.572752000000001</v>
      </c>
      <c r="S9">
        <v>21.047514</v>
      </c>
      <c r="T9">
        <v>0</v>
      </c>
      <c r="U9">
        <v>336.935362</v>
      </c>
      <c r="V9">
        <v>7.995692</v>
      </c>
      <c r="W9">
        <v>44.407592999999999</v>
      </c>
      <c r="X9">
        <v>140.93480700000001</v>
      </c>
      <c r="Y9">
        <v>0</v>
      </c>
      <c r="Z9">
        <v>12.591665000000001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8.0918559999999999</v>
      </c>
      <c r="AG9">
        <v>41.349274999999999</v>
      </c>
      <c r="AH9">
        <v>0</v>
      </c>
      <c r="AI9">
        <v>0</v>
      </c>
      <c r="AJ9">
        <v>0</v>
      </c>
      <c r="AK9">
        <v>51.704262999999997</v>
      </c>
      <c r="AL9">
        <v>12.341021</v>
      </c>
      <c r="AM9">
        <v>15.258808</v>
      </c>
      <c r="AN9">
        <v>0.646451</v>
      </c>
      <c r="AO9">
        <v>0</v>
      </c>
      <c r="AP9">
        <v>0</v>
      </c>
      <c r="AQ9">
        <v>0</v>
      </c>
      <c r="AR9">
        <v>33.043272000000002</v>
      </c>
      <c r="AS9">
        <v>31.430733</v>
      </c>
      <c r="AT9">
        <v>16.317769999999999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1951.9977070000002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386.2</v>
      </c>
      <c r="L10">
        <v>292.54649999999998</v>
      </c>
      <c r="M10">
        <v>88.825999999999993</v>
      </c>
      <c r="N10">
        <v>114.049688</v>
      </c>
      <c r="O10">
        <v>119.39916100000001</v>
      </c>
      <c r="P10">
        <v>134.503805</v>
      </c>
      <c r="Q10">
        <v>8.8037189999999992</v>
      </c>
      <c r="R10">
        <v>33.572752000000001</v>
      </c>
      <c r="S10">
        <v>21.047514</v>
      </c>
      <c r="T10">
        <v>0</v>
      </c>
      <c r="U10">
        <v>336.935362</v>
      </c>
      <c r="V10">
        <v>7.995692</v>
      </c>
      <c r="W10">
        <v>44.407592999999999</v>
      </c>
      <c r="X10">
        <v>140.93480700000001</v>
      </c>
      <c r="Y10">
        <v>0</v>
      </c>
      <c r="Z10">
        <v>12.591665000000001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8.0918559999999999</v>
      </c>
      <c r="AG10">
        <v>41.349274999999999</v>
      </c>
      <c r="AH10">
        <v>0</v>
      </c>
      <c r="AI10">
        <v>0</v>
      </c>
      <c r="AJ10">
        <v>0</v>
      </c>
      <c r="AK10">
        <v>51.704262999999997</v>
      </c>
      <c r="AL10">
        <v>2.2438220000000002</v>
      </c>
      <c r="AM10">
        <v>15.258808</v>
      </c>
      <c r="AN10">
        <v>0.646451</v>
      </c>
      <c r="AO10">
        <v>0</v>
      </c>
      <c r="AP10">
        <v>0</v>
      </c>
      <c r="AQ10">
        <v>0</v>
      </c>
      <c r="AR10">
        <v>33.043272000000002</v>
      </c>
      <c r="AS10">
        <v>31.430733</v>
      </c>
      <c r="AT10">
        <v>14.015328999999999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1939.5980670000004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386.2</v>
      </c>
      <c r="L11">
        <v>292.54649999999998</v>
      </c>
      <c r="M11">
        <v>88.825999999999993</v>
      </c>
      <c r="N11">
        <v>114.049688</v>
      </c>
      <c r="O11">
        <v>119.39916100000001</v>
      </c>
      <c r="P11">
        <v>134.503805</v>
      </c>
      <c r="Q11">
        <v>8.8037189999999992</v>
      </c>
      <c r="R11">
        <v>33.572752000000001</v>
      </c>
      <c r="S11">
        <v>21.047514</v>
      </c>
      <c r="T11">
        <v>0</v>
      </c>
      <c r="U11">
        <v>336.935362</v>
      </c>
      <c r="V11">
        <v>7.995692</v>
      </c>
      <c r="W11">
        <v>44.407592999999999</v>
      </c>
      <c r="X11">
        <v>140.93480700000001</v>
      </c>
      <c r="Y11">
        <v>0</v>
      </c>
      <c r="Z11">
        <v>18.887497</v>
      </c>
      <c r="AA11">
        <v>0</v>
      </c>
      <c r="AB11">
        <v>0</v>
      </c>
      <c r="AC11">
        <v>0</v>
      </c>
      <c r="AD11">
        <v>0</v>
      </c>
      <c r="AE11">
        <v>15.910332</v>
      </c>
      <c r="AF11">
        <v>8.0918559999999999</v>
      </c>
      <c r="AG11">
        <v>41.349274999999999</v>
      </c>
      <c r="AH11">
        <v>0</v>
      </c>
      <c r="AI11">
        <v>0</v>
      </c>
      <c r="AJ11">
        <v>0</v>
      </c>
      <c r="AK11">
        <v>51.704262999999997</v>
      </c>
      <c r="AL11">
        <v>2.2438220000000002</v>
      </c>
      <c r="AM11">
        <v>15.258808</v>
      </c>
      <c r="AN11">
        <v>0.646451</v>
      </c>
      <c r="AO11">
        <v>0</v>
      </c>
      <c r="AP11">
        <v>0</v>
      </c>
      <c r="AQ11">
        <v>0</v>
      </c>
      <c r="AR11">
        <v>33.043272000000002</v>
      </c>
      <c r="AS11">
        <v>19.481859</v>
      </c>
      <c r="AT11">
        <v>14.492235000000001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1950.332263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386.2</v>
      </c>
      <c r="L12">
        <v>273.23649999999998</v>
      </c>
      <c r="M12">
        <v>88.825999999999993</v>
      </c>
      <c r="N12">
        <v>114.049688</v>
      </c>
      <c r="O12">
        <v>119.39916100000001</v>
      </c>
      <c r="P12">
        <v>134.503805</v>
      </c>
      <c r="Q12">
        <v>8.8037189999999992</v>
      </c>
      <c r="R12">
        <v>33.572752000000001</v>
      </c>
      <c r="S12">
        <v>21.047514</v>
      </c>
      <c r="T12">
        <v>0</v>
      </c>
      <c r="U12">
        <v>336.935362</v>
      </c>
      <c r="V12">
        <v>7.995692</v>
      </c>
      <c r="W12">
        <v>44.407592999999999</v>
      </c>
      <c r="X12">
        <v>140.93480700000001</v>
      </c>
      <c r="Y12">
        <v>0</v>
      </c>
      <c r="Z12">
        <v>18.887497</v>
      </c>
      <c r="AA12">
        <v>0</v>
      </c>
      <c r="AB12">
        <v>0</v>
      </c>
      <c r="AC12">
        <v>0</v>
      </c>
      <c r="AD12">
        <v>0</v>
      </c>
      <c r="AE12">
        <v>15.910332</v>
      </c>
      <c r="AF12">
        <v>8.0918559999999999</v>
      </c>
      <c r="AG12">
        <v>41.349274999999999</v>
      </c>
      <c r="AH12">
        <v>0</v>
      </c>
      <c r="AI12">
        <v>0</v>
      </c>
      <c r="AJ12">
        <v>0</v>
      </c>
      <c r="AK12">
        <v>51.704262999999997</v>
      </c>
      <c r="AL12">
        <v>2.2438220000000002</v>
      </c>
      <c r="AM12">
        <v>15.258808</v>
      </c>
      <c r="AN12">
        <v>0.646451</v>
      </c>
      <c r="AO12">
        <v>0</v>
      </c>
      <c r="AP12">
        <v>0</v>
      </c>
      <c r="AQ12">
        <v>0</v>
      </c>
      <c r="AR12">
        <v>33.043272000000002</v>
      </c>
      <c r="AS12">
        <v>19.481859</v>
      </c>
      <c r="AT12">
        <v>15.889976000000001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1932.4200040000001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373.64850000000001</v>
      </c>
      <c r="L13">
        <v>271.30549999999999</v>
      </c>
      <c r="M13">
        <v>88.825999999999993</v>
      </c>
      <c r="N13">
        <v>114.049688</v>
      </c>
      <c r="O13">
        <v>119.39916100000001</v>
      </c>
      <c r="P13">
        <v>128.17012500000001</v>
      </c>
      <c r="Q13">
        <v>8.8037189999999992</v>
      </c>
      <c r="R13">
        <v>33.572752000000001</v>
      </c>
      <c r="S13">
        <v>21.047514</v>
      </c>
      <c r="T13">
        <v>0</v>
      </c>
      <c r="U13">
        <v>336.935362</v>
      </c>
      <c r="V13">
        <v>7.995692</v>
      </c>
      <c r="W13">
        <v>44.407592999999999</v>
      </c>
      <c r="X13">
        <v>140.93480700000001</v>
      </c>
      <c r="Y13">
        <v>0</v>
      </c>
      <c r="Z13">
        <v>18.887497</v>
      </c>
      <c r="AA13">
        <v>0</v>
      </c>
      <c r="AB13">
        <v>0</v>
      </c>
      <c r="AC13">
        <v>0</v>
      </c>
      <c r="AD13">
        <v>0</v>
      </c>
      <c r="AE13">
        <v>15.910332</v>
      </c>
      <c r="AF13">
        <v>8.0918559999999999</v>
      </c>
      <c r="AG13">
        <v>41.349274999999999</v>
      </c>
      <c r="AH13">
        <v>0</v>
      </c>
      <c r="AI13">
        <v>0</v>
      </c>
      <c r="AJ13">
        <v>0</v>
      </c>
      <c r="AK13">
        <v>51.704262999999997</v>
      </c>
      <c r="AL13">
        <v>12.341021</v>
      </c>
      <c r="AM13">
        <v>15.258808</v>
      </c>
      <c r="AN13">
        <v>0.646451</v>
      </c>
      <c r="AO13">
        <v>0</v>
      </c>
      <c r="AP13">
        <v>0</v>
      </c>
      <c r="AQ13">
        <v>0</v>
      </c>
      <c r="AR13">
        <v>39.438744</v>
      </c>
      <c r="AS13">
        <v>19.481859</v>
      </c>
      <c r="AT13">
        <v>16.379791000000001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1928.5863100000004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373.64850000000001</v>
      </c>
      <c r="L14">
        <v>271.30549999999999</v>
      </c>
      <c r="M14">
        <v>88.825999999999993</v>
      </c>
      <c r="N14">
        <v>114.049688</v>
      </c>
      <c r="O14">
        <v>119.39916100000001</v>
      </c>
      <c r="P14">
        <v>128.17012500000001</v>
      </c>
      <c r="Q14">
        <v>8.8037189999999992</v>
      </c>
      <c r="R14">
        <v>33.572752000000001</v>
      </c>
      <c r="S14">
        <v>21.047514</v>
      </c>
      <c r="T14">
        <v>0</v>
      </c>
      <c r="U14">
        <v>336.935362</v>
      </c>
      <c r="V14">
        <v>7.995692</v>
      </c>
      <c r="W14">
        <v>44.407592999999999</v>
      </c>
      <c r="X14">
        <v>140.93480700000001</v>
      </c>
      <c r="Y14">
        <v>0</v>
      </c>
      <c r="Z14">
        <v>12.591665000000001</v>
      </c>
      <c r="AA14">
        <v>0</v>
      </c>
      <c r="AB14">
        <v>0</v>
      </c>
      <c r="AC14">
        <v>0</v>
      </c>
      <c r="AD14">
        <v>0</v>
      </c>
      <c r="AE14">
        <v>15.910332</v>
      </c>
      <c r="AF14">
        <v>8.0918559999999999</v>
      </c>
      <c r="AG14">
        <v>41.349274999999999</v>
      </c>
      <c r="AH14">
        <v>0</v>
      </c>
      <c r="AI14">
        <v>0</v>
      </c>
      <c r="AJ14">
        <v>0</v>
      </c>
      <c r="AK14">
        <v>51.704262999999997</v>
      </c>
      <c r="AL14">
        <v>12.341021</v>
      </c>
      <c r="AM14">
        <v>15.258808</v>
      </c>
      <c r="AN14">
        <v>0.646451</v>
      </c>
      <c r="AO14">
        <v>0</v>
      </c>
      <c r="AP14">
        <v>0</v>
      </c>
      <c r="AQ14">
        <v>0</v>
      </c>
      <c r="AR14">
        <v>39.438744</v>
      </c>
      <c r="AS14">
        <v>19.481859</v>
      </c>
      <c r="AT14">
        <v>18.289532000000001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1924.2002190000003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373.64850000000001</v>
      </c>
      <c r="L15">
        <v>271.30549999999999</v>
      </c>
      <c r="M15">
        <v>88.825999999999993</v>
      </c>
      <c r="N15">
        <v>114.049688</v>
      </c>
      <c r="O15">
        <v>119.39916100000001</v>
      </c>
      <c r="P15">
        <v>128.17012500000001</v>
      </c>
      <c r="Q15">
        <v>8.8037189999999992</v>
      </c>
      <c r="R15">
        <v>33.572752000000001</v>
      </c>
      <c r="S15">
        <v>21.047514</v>
      </c>
      <c r="T15">
        <v>0</v>
      </c>
      <c r="U15">
        <v>336.935362</v>
      </c>
      <c r="V15">
        <v>7.995692</v>
      </c>
      <c r="W15">
        <v>44.407592999999999</v>
      </c>
      <c r="X15">
        <v>140.93480700000001</v>
      </c>
      <c r="Y15">
        <v>0</v>
      </c>
      <c r="Z15">
        <v>12.591665000000001</v>
      </c>
      <c r="AA15">
        <v>0</v>
      </c>
      <c r="AB15">
        <v>0</v>
      </c>
      <c r="AC15">
        <v>0</v>
      </c>
      <c r="AD15">
        <v>0</v>
      </c>
      <c r="AE15">
        <v>15.910332</v>
      </c>
      <c r="AF15">
        <v>8.0918559999999999</v>
      </c>
      <c r="AG15">
        <v>41.349274999999999</v>
      </c>
      <c r="AH15">
        <v>0</v>
      </c>
      <c r="AI15">
        <v>0</v>
      </c>
      <c r="AJ15">
        <v>0</v>
      </c>
      <c r="AK15">
        <v>51.704262999999997</v>
      </c>
      <c r="AL15">
        <v>12.341021</v>
      </c>
      <c r="AM15">
        <v>15.258808</v>
      </c>
      <c r="AN15">
        <v>0.646451</v>
      </c>
      <c r="AO15">
        <v>0</v>
      </c>
      <c r="AP15">
        <v>0</v>
      </c>
      <c r="AQ15">
        <v>0</v>
      </c>
      <c r="AR15">
        <v>33.043272000000002</v>
      </c>
      <c r="AS15">
        <v>31.430733</v>
      </c>
      <c r="AT15">
        <v>19.148145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1930.6122340000002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371.71749999999997</v>
      </c>
      <c r="L16">
        <v>271.30549999999999</v>
      </c>
      <c r="M16">
        <v>88.825999999999993</v>
      </c>
      <c r="N16">
        <v>114.049688</v>
      </c>
      <c r="O16">
        <v>119.39916100000001</v>
      </c>
      <c r="P16">
        <v>128.17012500000001</v>
      </c>
      <c r="Q16">
        <v>8.8037189999999992</v>
      </c>
      <c r="R16">
        <v>33.572752000000001</v>
      </c>
      <c r="S16">
        <v>21.047514</v>
      </c>
      <c r="T16">
        <v>0</v>
      </c>
      <c r="U16">
        <v>336.935362</v>
      </c>
      <c r="V16">
        <v>7.995692</v>
      </c>
      <c r="W16">
        <v>44.407592999999999</v>
      </c>
      <c r="X16">
        <v>140.93480700000001</v>
      </c>
      <c r="Y16">
        <v>0</v>
      </c>
      <c r="Z16">
        <v>12.591665000000001</v>
      </c>
      <c r="AA16">
        <v>0</v>
      </c>
      <c r="AB16">
        <v>0</v>
      </c>
      <c r="AC16">
        <v>0</v>
      </c>
      <c r="AD16">
        <v>0</v>
      </c>
      <c r="AE16">
        <v>15.910332</v>
      </c>
      <c r="AF16">
        <v>8.0918559999999999</v>
      </c>
      <c r="AG16">
        <v>41.349274999999999</v>
      </c>
      <c r="AH16">
        <v>0</v>
      </c>
      <c r="AI16">
        <v>0</v>
      </c>
      <c r="AJ16">
        <v>0</v>
      </c>
      <c r="AK16">
        <v>51.704262999999997</v>
      </c>
      <c r="AL16">
        <v>12.341021</v>
      </c>
      <c r="AM16">
        <v>15.258808</v>
      </c>
      <c r="AN16">
        <v>0.646451</v>
      </c>
      <c r="AO16">
        <v>0</v>
      </c>
      <c r="AP16">
        <v>0</v>
      </c>
      <c r="AQ16">
        <v>0</v>
      </c>
      <c r="AR16">
        <v>33.043272000000002</v>
      </c>
      <c r="AS16">
        <v>31.430733</v>
      </c>
      <c r="AT16">
        <v>17.503731999999999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1927.0368210000001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376.54500000000002</v>
      </c>
      <c r="L17">
        <v>271.30549999999999</v>
      </c>
      <c r="M17">
        <v>88.825999999999993</v>
      </c>
      <c r="N17">
        <v>114.049688</v>
      </c>
      <c r="O17">
        <v>119.39916100000001</v>
      </c>
      <c r="P17">
        <v>128.17012500000001</v>
      </c>
      <c r="Q17">
        <v>8.8037189999999992</v>
      </c>
      <c r="R17">
        <v>33.572752000000001</v>
      </c>
      <c r="S17">
        <v>21.047514</v>
      </c>
      <c r="T17">
        <v>0</v>
      </c>
      <c r="U17">
        <v>336.935362</v>
      </c>
      <c r="V17">
        <v>7.995692</v>
      </c>
      <c r="W17">
        <v>44.407592999999999</v>
      </c>
      <c r="X17">
        <v>140.93480700000001</v>
      </c>
      <c r="Y17">
        <v>0</v>
      </c>
      <c r="Z17">
        <v>12.591665000000001</v>
      </c>
      <c r="AA17">
        <v>0</v>
      </c>
      <c r="AB17">
        <v>0</v>
      </c>
      <c r="AC17">
        <v>0</v>
      </c>
      <c r="AD17">
        <v>0</v>
      </c>
      <c r="AE17">
        <v>15.910332</v>
      </c>
      <c r="AF17">
        <v>8.0918559999999999</v>
      </c>
      <c r="AG17">
        <v>41.349274999999999</v>
      </c>
      <c r="AH17">
        <v>0</v>
      </c>
      <c r="AI17">
        <v>0</v>
      </c>
      <c r="AJ17">
        <v>0</v>
      </c>
      <c r="AK17">
        <v>51.704262999999997</v>
      </c>
      <c r="AL17">
        <v>12.341021</v>
      </c>
      <c r="AM17">
        <v>15.258808</v>
      </c>
      <c r="AN17">
        <v>0.646451</v>
      </c>
      <c r="AO17">
        <v>0</v>
      </c>
      <c r="AP17">
        <v>0</v>
      </c>
      <c r="AQ17">
        <v>0</v>
      </c>
      <c r="AR17">
        <v>33.043272000000002</v>
      </c>
      <c r="AS17">
        <v>31.430733</v>
      </c>
      <c r="AT17">
        <v>19.010992000000002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1933.3715810000001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376.54500000000002</v>
      </c>
      <c r="L18">
        <v>271.30549999999999</v>
      </c>
      <c r="M18">
        <v>88.825999999999993</v>
      </c>
      <c r="N18">
        <v>114.049688</v>
      </c>
      <c r="O18">
        <v>119.39916100000001</v>
      </c>
      <c r="P18">
        <v>128.17012500000001</v>
      </c>
      <c r="Q18">
        <v>8.8037189999999992</v>
      </c>
      <c r="R18">
        <v>33.572752000000001</v>
      </c>
      <c r="S18">
        <v>21.047514</v>
      </c>
      <c r="T18">
        <v>0</v>
      </c>
      <c r="U18">
        <v>336.935362</v>
      </c>
      <c r="V18">
        <v>7.995692</v>
      </c>
      <c r="W18">
        <v>44.407592999999999</v>
      </c>
      <c r="X18">
        <v>140.93480700000001</v>
      </c>
      <c r="Y18">
        <v>0</v>
      </c>
      <c r="Z18">
        <v>12.591665000000001</v>
      </c>
      <c r="AA18">
        <v>0</v>
      </c>
      <c r="AB18">
        <v>0</v>
      </c>
      <c r="AC18">
        <v>0</v>
      </c>
      <c r="AD18">
        <v>0</v>
      </c>
      <c r="AE18">
        <v>15.910332</v>
      </c>
      <c r="AF18">
        <v>8.0918559999999999</v>
      </c>
      <c r="AG18">
        <v>41.349274999999999</v>
      </c>
      <c r="AH18">
        <v>0</v>
      </c>
      <c r="AI18">
        <v>0</v>
      </c>
      <c r="AJ18">
        <v>0</v>
      </c>
      <c r="AK18">
        <v>51.704262999999997</v>
      </c>
      <c r="AL18">
        <v>12.341021</v>
      </c>
      <c r="AM18">
        <v>15.258808</v>
      </c>
      <c r="AN18">
        <v>0.646451</v>
      </c>
      <c r="AO18">
        <v>0</v>
      </c>
      <c r="AP18">
        <v>0</v>
      </c>
      <c r="AQ18">
        <v>0</v>
      </c>
      <c r="AR18">
        <v>33.043272000000002</v>
      </c>
      <c r="AS18">
        <v>31.430733</v>
      </c>
      <c r="AT18">
        <v>17.838846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1932.1994350000002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362.0625</v>
      </c>
      <c r="L19">
        <v>269.37450000000001</v>
      </c>
      <c r="M19">
        <v>88.825999999999993</v>
      </c>
      <c r="N19">
        <v>114.049688</v>
      </c>
      <c r="O19">
        <v>119.39916100000001</v>
      </c>
      <c r="P19">
        <v>128.17012500000001</v>
      </c>
      <c r="Q19">
        <v>8.8037189999999992</v>
      </c>
      <c r="R19">
        <v>33.572752000000001</v>
      </c>
      <c r="S19">
        <v>21.047514</v>
      </c>
      <c r="T19">
        <v>0</v>
      </c>
      <c r="U19">
        <v>336.935362</v>
      </c>
      <c r="V19">
        <v>7.995692</v>
      </c>
      <c r="W19">
        <v>44.407592999999999</v>
      </c>
      <c r="X19">
        <v>140.93480700000001</v>
      </c>
      <c r="Y19">
        <v>0</v>
      </c>
      <c r="Z19">
        <v>12.591665000000001</v>
      </c>
      <c r="AA19">
        <v>0</v>
      </c>
      <c r="AB19">
        <v>0</v>
      </c>
      <c r="AC19">
        <v>0</v>
      </c>
      <c r="AD19">
        <v>0</v>
      </c>
      <c r="AE19">
        <v>15.910332</v>
      </c>
      <c r="AF19">
        <v>8.0918559999999999</v>
      </c>
      <c r="AG19">
        <v>41.349274999999999</v>
      </c>
      <c r="AH19">
        <v>0</v>
      </c>
      <c r="AI19">
        <v>0</v>
      </c>
      <c r="AJ19">
        <v>0</v>
      </c>
      <c r="AK19">
        <v>51.704262999999997</v>
      </c>
      <c r="AL19">
        <v>12.341021</v>
      </c>
      <c r="AM19">
        <v>15.258808</v>
      </c>
      <c r="AN19">
        <v>0.646451</v>
      </c>
      <c r="AO19">
        <v>0</v>
      </c>
      <c r="AP19">
        <v>0</v>
      </c>
      <c r="AQ19">
        <v>0</v>
      </c>
      <c r="AR19">
        <v>33.043272000000002</v>
      </c>
      <c r="AS19">
        <v>31.430733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1917.2570940000001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376.54500000000002</v>
      </c>
      <c r="L20">
        <v>271.63377000000003</v>
      </c>
      <c r="M20">
        <v>88.825999999999993</v>
      </c>
      <c r="N20">
        <v>114.049688</v>
      </c>
      <c r="O20">
        <v>119.39916100000001</v>
      </c>
      <c r="P20">
        <v>128.17012500000001</v>
      </c>
      <c r="Q20">
        <v>8.8037189999999992</v>
      </c>
      <c r="R20">
        <v>33.572752000000001</v>
      </c>
      <c r="S20">
        <v>21.047514</v>
      </c>
      <c r="T20">
        <v>0</v>
      </c>
      <c r="U20">
        <v>336.935362</v>
      </c>
      <c r="V20">
        <v>7.995692</v>
      </c>
      <c r="W20">
        <v>44.407592999999999</v>
      </c>
      <c r="X20">
        <v>140.93480700000001</v>
      </c>
      <c r="Y20">
        <v>0</v>
      </c>
      <c r="Z20">
        <v>12.591665000000001</v>
      </c>
      <c r="AA20">
        <v>0</v>
      </c>
      <c r="AB20">
        <v>0</v>
      </c>
      <c r="AC20">
        <v>0</v>
      </c>
      <c r="AD20">
        <v>0</v>
      </c>
      <c r="AE20">
        <v>15.910332</v>
      </c>
      <c r="AF20">
        <v>8.0918559999999999</v>
      </c>
      <c r="AG20">
        <v>41.349274999999999</v>
      </c>
      <c r="AH20">
        <v>0</v>
      </c>
      <c r="AI20">
        <v>0</v>
      </c>
      <c r="AJ20">
        <v>0</v>
      </c>
      <c r="AK20">
        <v>51.704262999999997</v>
      </c>
      <c r="AL20">
        <v>12.341021</v>
      </c>
      <c r="AM20">
        <v>15.258808</v>
      </c>
      <c r="AN20">
        <v>0.646451</v>
      </c>
      <c r="AO20">
        <v>0</v>
      </c>
      <c r="AP20">
        <v>0</v>
      </c>
      <c r="AQ20">
        <v>0</v>
      </c>
      <c r="AR20">
        <v>33.043272000000002</v>
      </c>
      <c r="AS20">
        <v>31.430733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1933.9988640000001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376.54500000000002</v>
      </c>
      <c r="L21">
        <v>264.54700000000003</v>
      </c>
      <c r="M21">
        <v>88.825999999999993</v>
      </c>
      <c r="N21">
        <v>114.049688</v>
      </c>
      <c r="O21">
        <v>119.39916100000001</v>
      </c>
      <c r="P21">
        <v>128.17012500000001</v>
      </c>
      <c r="Q21">
        <v>8.8037189999999992</v>
      </c>
      <c r="R21">
        <v>40.927641999999999</v>
      </c>
      <c r="S21">
        <v>21.047514</v>
      </c>
      <c r="T21">
        <v>0</v>
      </c>
      <c r="U21">
        <v>336.935362</v>
      </c>
      <c r="V21">
        <v>8.9326129999999999</v>
      </c>
      <c r="W21">
        <v>44.407592999999999</v>
      </c>
      <c r="X21">
        <v>140.93480700000001</v>
      </c>
      <c r="Y21">
        <v>0</v>
      </c>
      <c r="Z21">
        <v>12.591665000000001</v>
      </c>
      <c r="AA21">
        <v>13.564657</v>
      </c>
      <c r="AB21">
        <v>0</v>
      </c>
      <c r="AC21">
        <v>0</v>
      </c>
      <c r="AD21">
        <v>0</v>
      </c>
      <c r="AE21">
        <v>15.910332</v>
      </c>
      <c r="AF21">
        <v>8.0918559999999999</v>
      </c>
      <c r="AG21">
        <v>41.349274999999999</v>
      </c>
      <c r="AH21">
        <v>18.286570000000001</v>
      </c>
      <c r="AI21">
        <v>0</v>
      </c>
      <c r="AJ21">
        <v>0</v>
      </c>
      <c r="AK21">
        <v>51.704262999999997</v>
      </c>
      <c r="AL21">
        <v>12.341021</v>
      </c>
      <c r="AM21">
        <v>15.258808</v>
      </c>
      <c r="AN21">
        <v>0.646451</v>
      </c>
      <c r="AO21">
        <v>0</v>
      </c>
      <c r="AP21">
        <v>0</v>
      </c>
      <c r="AQ21">
        <v>0</v>
      </c>
      <c r="AR21">
        <v>33.043272000000002</v>
      </c>
      <c r="AS21">
        <v>29.872184000000001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1965.4965830000006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381.3725</v>
      </c>
      <c r="L22">
        <v>269.37450000000001</v>
      </c>
      <c r="M22">
        <v>88.825999999999993</v>
      </c>
      <c r="N22">
        <v>114.049688</v>
      </c>
      <c r="O22">
        <v>119.39916100000001</v>
      </c>
      <c r="P22">
        <v>128.17012500000001</v>
      </c>
      <c r="Q22">
        <v>8.8037189999999992</v>
      </c>
      <c r="R22">
        <v>40.927641999999999</v>
      </c>
      <c r="S22">
        <v>21.047514</v>
      </c>
      <c r="T22">
        <v>0</v>
      </c>
      <c r="U22">
        <v>336.935362</v>
      </c>
      <c r="V22">
        <v>8.9326129999999999</v>
      </c>
      <c r="W22">
        <v>44.407592999999999</v>
      </c>
      <c r="X22">
        <v>140.93480700000001</v>
      </c>
      <c r="Y22">
        <v>0</v>
      </c>
      <c r="Z22">
        <v>12.591665000000001</v>
      </c>
      <c r="AA22">
        <v>13.564657</v>
      </c>
      <c r="AB22">
        <v>0</v>
      </c>
      <c r="AC22">
        <v>0</v>
      </c>
      <c r="AD22">
        <v>0</v>
      </c>
      <c r="AE22">
        <v>15.910332</v>
      </c>
      <c r="AF22">
        <v>8.0918559999999999</v>
      </c>
      <c r="AG22">
        <v>41.349274999999999</v>
      </c>
      <c r="AH22">
        <v>36.573140000000002</v>
      </c>
      <c r="AI22">
        <v>0</v>
      </c>
      <c r="AJ22">
        <v>0</v>
      </c>
      <c r="AK22">
        <v>51.704262999999997</v>
      </c>
      <c r="AL22">
        <v>12.341021</v>
      </c>
      <c r="AM22">
        <v>15.258808</v>
      </c>
      <c r="AN22">
        <v>0.646451</v>
      </c>
      <c r="AO22">
        <v>0</v>
      </c>
      <c r="AP22">
        <v>0</v>
      </c>
      <c r="AQ22">
        <v>0</v>
      </c>
      <c r="AR22">
        <v>33.043272000000002</v>
      </c>
      <c r="AS22">
        <v>29.872184000000001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1993.4381530000005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381.3725</v>
      </c>
      <c r="L23">
        <v>273.646838</v>
      </c>
      <c r="M23">
        <v>88.825999999999993</v>
      </c>
      <c r="N23">
        <v>114.049688</v>
      </c>
      <c r="O23">
        <v>119.39916100000001</v>
      </c>
      <c r="P23">
        <v>128.17012500000001</v>
      </c>
      <c r="Q23">
        <v>10.533605</v>
      </c>
      <c r="R23">
        <v>40.927641999999999</v>
      </c>
      <c r="S23">
        <v>24.547162</v>
      </c>
      <c r="T23">
        <v>0</v>
      </c>
      <c r="U23">
        <v>336.935362</v>
      </c>
      <c r="V23">
        <v>8.9326129999999999</v>
      </c>
      <c r="W23">
        <v>44.407592999999999</v>
      </c>
      <c r="X23">
        <v>140.93480700000001</v>
      </c>
      <c r="Y23">
        <v>0</v>
      </c>
      <c r="Z23">
        <v>12.591665000000001</v>
      </c>
      <c r="AA23">
        <v>27.129314000000001</v>
      </c>
      <c r="AB23">
        <v>0</v>
      </c>
      <c r="AC23">
        <v>0</v>
      </c>
      <c r="AD23">
        <v>0</v>
      </c>
      <c r="AE23">
        <v>15.910332</v>
      </c>
      <c r="AF23">
        <v>8.0918559999999999</v>
      </c>
      <c r="AG23">
        <v>41.349274999999999</v>
      </c>
      <c r="AH23">
        <v>58.517023999999999</v>
      </c>
      <c r="AI23">
        <v>0</v>
      </c>
      <c r="AJ23">
        <v>0</v>
      </c>
      <c r="AK23">
        <v>51.704262999999997</v>
      </c>
      <c r="AL23">
        <v>24.682041999999999</v>
      </c>
      <c r="AM23">
        <v>15.258808</v>
      </c>
      <c r="AN23">
        <v>0.646451</v>
      </c>
      <c r="AO23">
        <v>0</v>
      </c>
      <c r="AP23">
        <v>0</v>
      </c>
      <c r="AQ23">
        <v>11.374556</v>
      </c>
      <c r="AR23">
        <v>39.438744</v>
      </c>
      <c r="AS23">
        <v>29.872184000000001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2068.5596150000001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429.64749999999998</v>
      </c>
      <c r="L24">
        <v>321.92183799999998</v>
      </c>
      <c r="M24">
        <v>88.825999999999993</v>
      </c>
      <c r="N24">
        <v>114.049688</v>
      </c>
      <c r="O24">
        <v>119.39916100000001</v>
      </c>
      <c r="P24">
        <v>128.17012500000001</v>
      </c>
      <c r="Q24">
        <v>10.533605</v>
      </c>
      <c r="R24">
        <v>40.927641999999999</v>
      </c>
      <c r="S24">
        <v>25.479641999999998</v>
      </c>
      <c r="T24">
        <v>0</v>
      </c>
      <c r="U24">
        <v>336.935362</v>
      </c>
      <c r="V24">
        <v>8.9326129999999999</v>
      </c>
      <c r="W24">
        <v>44.407592999999999</v>
      </c>
      <c r="X24">
        <v>140.93480700000001</v>
      </c>
      <c r="Y24">
        <v>0</v>
      </c>
      <c r="Z24">
        <v>12.591665000000001</v>
      </c>
      <c r="AA24">
        <v>27.129314000000001</v>
      </c>
      <c r="AB24">
        <v>3.2175289999999999</v>
      </c>
      <c r="AC24">
        <v>9.3439549999999993</v>
      </c>
      <c r="AD24">
        <v>0</v>
      </c>
      <c r="AE24">
        <v>15.910332</v>
      </c>
      <c r="AF24">
        <v>8.0918559999999999</v>
      </c>
      <c r="AG24">
        <v>41.349274999999999</v>
      </c>
      <c r="AH24">
        <v>58.517023999999999</v>
      </c>
      <c r="AI24">
        <v>0</v>
      </c>
      <c r="AJ24">
        <v>0</v>
      </c>
      <c r="AK24">
        <v>51.704262999999997</v>
      </c>
      <c r="AL24">
        <v>24.682041999999999</v>
      </c>
      <c r="AM24">
        <v>15.258808</v>
      </c>
      <c r="AN24">
        <v>0.646451</v>
      </c>
      <c r="AO24">
        <v>0</v>
      </c>
      <c r="AP24">
        <v>0</v>
      </c>
      <c r="AQ24">
        <v>11.374556</v>
      </c>
      <c r="AR24">
        <v>39.438744</v>
      </c>
      <c r="AS24">
        <v>29.872184000000001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2178.6035790000005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482.75</v>
      </c>
      <c r="L25">
        <v>370.19683800000001</v>
      </c>
      <c r="M25">
        <v>88.825999999999993</v>
      </c>
      <c r="N25">
        <v>114.049688</v>
      </c>
      <c r="O25">
        <v>119.39916100000001</v>
      </c>
      <c r="P25">
        <v>128.17012500000001</v>
      </c>
      <c r="Q25">
        <v>10.533605</v>
      </c>
      <c r="R25">
        <v>40.927641999999999</v>
      </c>
      <c r="S25">
        <v>25.479641999999998</v>
      </c>
      <c r="T25">
        <v>0</v>
      </c>
      <c r="U25">
        <v>336.935362</v>
      </c>
      <c r="V25">
        <v>8.9326129999999999</v>
      </c>
      <c r="W25">
        <v>44.407592999999999</v>
      </c>
      <c r="X25">
        <v>140.93480700000001</v>
      </c>
      <c r="Y25">
        <v>0</v>
      </c>
      <c r="Z25">
        <v>12.591665000000001</v>
      </c>
      <c r="AA25">
        <v>27.129314000000001</v>
      </c>
      <c r="AB25">
        <v>12.715674</v>
      </c>
      <c r="AC25">
        <v>18.687909000000001</v>
      </c>
      <c r="AD25">
        <v>0</v>
      </c>
      <c r="AE25">
        <v>15.910332</v>
      </c>
      <c r="AF25">
        <v>8.0918559999999999</v>
      </c>
      <c r="AG25">
        <v>41.349274999999999</v>
      </c>
      <c r="AH25">
        <v>90.335656</v>
      </c>
      <c r="AI25">
        <v>0</v>
      </c>
      <c r="AJ25">
        <v>0</v>
      </c>
      <c r="AK25">
        <v>51.704262999999997</v>
      </c>
      <c r="AL25">
        <v>24.682041999999999</v>
      </c>
      <c r="AM25">
        <v>15.258808</v>
      </c>
      <c r="AN25">
        <v>0.646451</v>
      </c>
      <c r="AO25">
        <v>0</v>
      </c>
      <c r="AP25">
        <v>0</v>
      </c>
      <c r="AQ25">
        <v>11.374556</v>
      </c>
      <c r="AR25">
        <v>33.043272000000002</v>
      </c>
      <c r="AS25">
        <v>29.872184000000001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2324.2463380000004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531.02499999999998</v>
      </c>
      <c r="L26">
        <v>394.334338</v>
      </c>
      <c r="M26">
        <v>88.825999999999993</v>
      </c>
      <c r="N26">
        <v>114.049688</v>
      </c>
      <c r="O26">
        <v>119.39916100000001</v>
      </c>
      <c r="P26">
        <v>128.17012500000001</v>
      </c>
      <c r="Q26">
        <v>10.533605</v>
      </c>
      <c r="R26">
        <v>40.927641999999999</v>
      </c>
      <c r="S26">
        <v>25.479641999999998</v>
      </c>
      <c r="T26">
        <v>0</v>
      </c>
      <c r="U26">
        <v>336.935362</v>
      </c>
      <c r="V26">
        <v>8.9326129999999999</v>
      </c>
      <c r="W26">
        <v>44.407592999999999</v>
      </c>
      <c r="X26">
        <v>140.93480700000001</v>
      </c>
      <c r="Y26">
        <v>0</v>
      </c>
      <c r="Z26">
        <v>6.2958319999999999</v>
      </c>
      <c r="AA26">
        <v>40.693970999999998</v>
      </c>
      <c r="AB26">
        <v>12.715674</v>
      </c>
      <c r="AC26">
        <v>18.687909000000001</v>
      </c>
      <c r="AD26">
        <v>0</v>
      </c>
      <c r="AE26">
        <v>15.910332</v>
      </c>
      <c r="AF26">
        <v>8.0918559999999999</v>
      </c>
      <c r="AG26">
        <v>41.349274999999999</v>
      </c>
      <c r="AH26">
        <v>90.335656</v>
      </c>
      <c r="AI26">
        <v>0</v>
      </c>
      <c r="AJ26">
        <v>0</v>
      </c>
      <c r="AK26">
        <v>51.704262999999997</v>
      </c>
      <c r="AL26">
        <v>24.682041999999999</v>
      </c>
      <c r="AM26">
        <v>15.258808</v>
      </c>
      <c r="AN26">
        <v>0.646451</v>
      </c>
      <c r="AO26">
        <v>0</v>
      </c>
      <c r="AP26">
        <v>0</v>
      </c>
      <c r="AQ26">
        <v>35.948461999999999</v>
      </c>
      <c r="AR26">
        <v>33.043272000000002</v>
      </c>
      <c r="AS26">
        <v>29.872184000000001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2428.5015680000001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555.16250000000002</v>
      </c>
      <c r="L27">
        <v>331.57683800000001</v>
      </c>
      <c r="M27">
        <v>88.825999999999993</v>
      </c>
      <c r="N27">
        <v>114.049688</v>
      </c>
      <c r="O27">
        <v>119.39916100000001</v>
      </c>
      <c r="P27">
        <v>128.17012500000001</v>
      </c>
      <c r="Q27">
        <v>10.533605</v>
      </c>
      <c r="R27">
        <v>40.927641999999999</v>
      </c>
      <c r="S27">
        <v>25.479641999999998</v>
      </c>
      <c r="T27">
        <v>0</v>
      </c>
      <c r="U27">
        <v>336.935362</v>
      </c>
      <c r="V27">
        <v>8.9326129999999999</v>
      </c>
      <c r="W27">
        <v>44.407592999999999</v>
      </c>
      <c r="X27">
        <v>140.93480700000001</v>
      </c>
      <c r="Y27">
        <v>0</v>
      </c>
      <c r="Z27">
        <v>6.2958319999999999</v>
      </c>
      <c r="AA27">
        <v>40.693970999999998</v>
      </c>
      <c r="AB27">
        <v>25.431346999999999</v>
      </c>
      <c r="AC27">
        <v>18.687909000000001</v>
      </c>
      <c r="AD27">
        <v>8.820843</v>
      </c>
      <c r="AE27">
        <v>15.910332</v>
      </c>
      <c r="AF27">
        <v>17.135694000000001</v>
      </c>
      <c r="AG27">
        <v>41.349274999999999</v>
      </c>
      <c r="AH27">
        <v>90.335656</v>
      </c>
      <c r="AI27">
        <v>0</v>
      </c>
      <c r="AJ27">
        <v>0</v>
      </c>
      <c r="AK27">
        <v>51.704262999999997</v>
      </c>
      <c r="AL27">
        <v>24.682041999999999</v>
      </c>
      <c r="AM27">
        <v>15.258808</v>
      </c>
      <c r="AN27">
        <v>0.646451</v>
      </c>
      <c r="AO27">
        <v>0</v>
      </c>
      <c r="AP27">
        <v>0</v>
      </c>
      <c r="AQ27">
        <v>47.931282000000003</v>
      </c>
      <c r="AR27">
        <v>33.043272000000002</v>
      </c>
      <c r="AS27">
        <v>28.573392999999999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2431.1459510000004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581.13396699999998</v>
      </c>
      <c r="L28">
        <v>363.47104200000001</v>
      </c>
      <c r="M28">
        <v>88.825999999999993</v>
      </c>
      <c r="N28">
        <v>114.049688</v>
      </c>
      <c r="O28">
        <v>119.39916100000001</v>
      </c>
      <c r="P28">
        <v>128.17012500000001</v>
      </c>
      <c r="Q28">
        <v>10.533605</v>
      </c>
      <c r="R28">
        <v>40.927641999999999</v>
      </c>
      <c r="S28">
        <v>25.479641999999998</v>
      </c>
      <c r="T28">
        <v>0</v>
      </c>
      <c r="U28">
        <v>336.935362</v>
      </c>
      <c r="V28">
        <v>8.9326129999999999</v>
      </c>
      <c r="W28">
        <v>44.407592999999999</v>
      </c>
      <c r="X28">
        <v>140.93480700000001</v>
      </c>
      <c r="Y28">
        <v>0</v>
      </c>
      <c r="Z28">
        <v>18.887497</v>
      </c>
      <c r="AA28">
        <v>40.693970999999998</v>
      </c>
      <c r="AB28">
        <v>38.147021000000002</v>
      </c>
      <c r="AC28">
        <v>28.060141000000002</v>
      </c>
      <c r="AD28">
        <v>17.641686</v>
      </c>
      <c r="AE28">
        <v>15.910332</v>
      </c>
      <c r="AF28">
        <v>25.703541000000001</v>
      </c>
      <c r="AG28">
        <v>41.349274999999999</v>
      </c>
      <c r="AH28">
        <v>90.335656</v>
      </c>
      <c r="AI28">
        <v>0</v>
      </c>
      <c r="AJ28">
        <v>0</v>
      </c>
      <c r="AK28">
        <v>51.704262999999997</v>
      </c>
      <c r="AL28">
        <v>76.637739999999994</v>
      </c>
      <c r="AM28">
        <v>15.258808</v>
      </c>
      <c r="AN28">
        <v>0.646451</v>
      </c>
      <c r="AO28">
        <v>0</v>
      </c>
      <c r="AP28">
        <v>0</v>
      </c>
      <c r="AQ28">
        <v>47.931282000000003</v>
      </c>
      <c r="AR28">
        <v>33.043272000000002</v>
      </c>
      <c r="AS28">
        <v>28.573392999999999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2593.0355810000005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555.16250000000002</v>
      </c>
      <c r="L29">
        <v>426.19583799999998</v>
      </c>
      <c r="M29">
        <v>88.825999999999993</v>
      </c>
      <c r="N29">
        <v>114.049688</v>
      </c>
      <c r="O29">
        <v>119.39916100000001</v>
      </c>
      <c r="P29">
        <v>128.17012500000001</v>
      </c>
      <c r="Q29">
        <v>10.533605</v>
      </c>
      <c r="R29">
        <v>40.927641999999999</v>
      </c>
      <c r="S29">
        <v>25.479641999999998</v>
      </c>
      <c r="T29">
        <v>0</v>
      </c>
      <c r="U29">
        <v>336.935362</v>
      </c>
      <c r="V29">
        <v>8.9326129999999999</v>
      </c>
      <c r="W29">
        <v>44.407592999999999</v>
      </c>
      <c r="X29">
        <v>140.93480700000001</v>
      </c>
      <c r="Y29">
        <v>0</v>
      </c>
      <c r="Z29">
        <v>18.887497</v>
      </c>
      <c r="AA29">
        <v>40.693970999999998</v>
      </c>
      <c r="AB29">
        <v>38.147021000000002</v>
      </c>
      <c r="AC29">
        <v>28.060141000000002</v>
      </c>
      <c r="AD29">
        <v>26.462527999999999</v>
      </c>
      <c r="AE29">
        <v>15.910332</v>
      </c>
      <c r="AF29">
        <v>25.703541000000001</v>
      </c>
      <c r="AG29">
        <v>41.349274999999999</v>
      </c>
      <c r="AH29">
        <v>90.335656</v>
      </c>
      <c r="AI29">
        <v>0</v>
      </c>
      <c r="AJ29">
        <v>0</v>
      </c>
      <c r="AK29">
        <v>51.704262999999997</v>
      </c>
      <c r="AL29">
        <v>76.637739999999994</v>
      </c>
      <c r="AM29">
        <v>15.258808</v>
      </c>
      <c r="AN29">
        <v>0.646451</v>
      </c>
      <c r="AO29">
        <v>0</v>
      </c>
      <c r="AP29">
        <v>0</v>
      </c>
      <c r="AQ29">
        <v>47.931282000000003</v>
      </c>
      <c r="AR29">
        <v>33.043272000000002</v>
      </c>
      <c r="AS29">
        <v>28.573392999999999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2638.6097520000008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559.32284000000004</v>
      </c>
      <c r="L30">
        <v>422.33383800000001</v>
      </c>
      <c r="M30">
        <v>88.825999999999993</v>
      </c>
      <c r="N30">
        <v>114.049688</v>
      </c>
      <c r="O30">
        <v>119.39916100000001</v>
      </c>
      <c r="P30">
        <v>128.17012500000001</v>
      </c>
      <c r="Q30">
        <v>9.7215229999999995</v>
      </c>
      <c r="R30">
        <v>40.927641999999999</v>
      </c>
      <c r="S30">
        <v>22.734628000000001</v>
      </c>
      <c r="T30">
        <v>0</v>
      </c>
      <c r="U30">
        <v>336.935362</v>
      </c>
      <c r="V30">
        <v>8.9326129999999999</v>
      </c>
      <c r="W30">
        <v>44.407592999999999</v>
      </c>
      <c r="X30">
        <v>140.93480700000001</v>
      </c>
      <c r="Y30">
        <v>0</v>
      </c>
      <c r="Z30">
        <v>18.887497</v>
      </c>
      <c r="AA30">
        <v>40.693970999999998</v>
      </c>
      <c r="AB30">
        <v>38.147021000000002</v>
      </c>
      <c r="AC30">
        <v>28.060141000000002</v>
      </c>
      <c r="AD30">
        <v>26.462527999999999</v>
      </c>
      <c r="AE30">
        <v>15.910332</v>
      </c>
      <c r="AF30">
        <v>25.703541000000001</v>
      </c>
      <c r="AG30">
        <v>41.349274999999999</v>
      </c>
      <c r="AH30">
        <v>90.335656</v>
      </c>
      <c r="AI30">
        <v>0</v>
      </c>
      <c r="AJ30">
        <v>0</v>
      </c>
      <c r="AK30">
        <v>51.704262999999997</v>
      </c>
      <c r="AL30">
        <v>76.637739999999994</v>
      </c>
      <c r="AM30">
        <v>15.258808</v>
      </c>
      <c r="AN30">
        <v>0.646451</v>
      </c>
      <c r="AO30">
        <v>0</v>
      </c>
      <c r="AP30">
        <v>0</v>
      </c>
      <c r="AQ30">
        <v>47.931282000000003</v>
      </c>
      <c r="AR30">
        <v>33.043272000000002</v>
      </c>
      <c r="AS30">
        <v>28.573392999999999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2635.3509960000006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559.32284000000004</v>
      </c>
      <c r="L31">
        <v>422.33383800000001</v>
      </c>
      <c r="M31">
        <v>88.825999999999993</v>
      </c>
      <c r="N31">
        <v>114.049688</v>
      </c>
      <c r="O31">
        <v>119.39916100000001</v>
      </c>
      <c r="P31">
        <v>128.17012500000001</v>
      </c>
      <c r="Q31">
        <v>9.7215229999999995</v>
      </c>
      <c r="R31">
        <v>40.927641999999999</v>
      </c>
      <c r="S31">
        <v>22.734628000000001</v>
      </c>
      <c r="T31">
        <v>0</v>
      </c>
      <c r="U31">
        <v>336.935362</v>
      </c>
      <c r="V31">
        <v>8.9326129999999999</v>
      </c>
      <c r="W31">
        <v>44.407592999999999</v>
      </c>
      <c r="X31">
        <v>140.93480700000001</v>
      </c>
      <c r="Y31">
        <v>0</v>
      </c>
      <c r="Z31">
        <v>18.887497</v>
      </c>
      <c r="AA31">
        <v>40.693970999999998</v>
      </c>
      <c r="AB31">
        <v>38.147021000000002</v>
      </c>
      <c r="AC31">
        <v>28.060141000000002</v>
      </c>
      <c r="AD31">
        <v>26.462527999999999</v>
      </c>
      <c r="AE31">
        <v>15.910332</v>
      </c>
      <c r="AF31">
        <v>25.703541000000001</v>
      </c>
      <c r="AG31">
        <v>41.349274999999999</v>
      </c>
      <c r="AH31">
        <v>90.335656</v>
      </c>
      <c r="AI31">
        <v>0</v>
      </c>
      <c r="AJ31">
        <v>0</v>
      </c>
      <c r="AK31">
        <v>51.704262999999997</v>
      </c>
      <c r="AL31">
        <v>76.637739999999994</v>
      </c>
      <c r="AM31">
        <v>15.258808</v>
      </c>
      <c r="AN31">
        <v>0.646451</v>
      </c>
      <c r="AO31">
        <v>0</v>
      </c>
      <c r="AP31">
        <v>0</v>
      </c>
      <c r="AQ31">
        <v>47.931282000000003</v>
      </c>
      <c r="AR31">
        <v>33.043272000000002</v>
      </c>
      <c r="AS31">
        <v>29.872184000000001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2636.6497870000003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559.32284000000004</v>
      </c>
      <c r="L32">
        <v>422.33383800000001</v>
      </c>
      <c r="M32">
        <v>88.825999999999993</v>
      </c>
      <c r="N32">
        <v>114.049688</v>
      </c>
      <c r="O32">
        <v>119.39916100000001</v>
      </c>
      <c r="P32">
        <v>128.17012500000001</v>
      </c>
      <c r="Q32">
        <v>9.7215229999999995</v>
      </c>
      <c r="R32">
        <v>40.927641999999999</v>
      </c>
      <c r="S32">
        <v>22.734628000000001</v>
      </c>
      <c r="T32">
        <v>0</v>
      </c>
      <c r="U32">
        <v>336.935362</v>
      </c>
      <c r="V32">
        <v>8.9326129999999999</v>
      </c>
      <c r="W32">
        <v>44.407592999999999</v>
      </c>
      <c r="X32">
        <v>140.93480700000001</v>
      </c>
      <c r="Y32">
        <v>0</v>
      </c>
      <c r="Z32">
        <v>18.887497</v>
      </c>
      <c r="AA32">
        <v>40.693970999999998</v>
      </c>
      <c r="AB32">
        <v>38.147021000000002</v>
      </c>
      <c r="AC32">
        <v>28.060141000000002</v>
      </c>
      <c r="AD32">
        <v>26.462527999999999</v>
      </c>
      <c r="AE32">
        <v>15.910332</v>
      </c>
      <c r="AF32">
        <v>25.703541000000001</v>
      </c>
      <c r="AG32">
        <v>41.349274999999999</v>
      </c>
      <c r="AH32">
        <v>90.335656</v>
      </c>
      <c r="AI32">
        <v>0</v>
      </c>
      <c r="AJ32">
        <v>0</v>
      </c>
      <c r="AK32">
        <v>51.704262999999997</v>
      </c>
      <c r="AL32">
        <v>12.341021</v>
      </c>
      <c r="AM32">
        <v>15.258808</v>
      </c>
      <c r="AN32">
        <v>0.646451</v>
      </c>
      <c r="AO32">
        <v>0</v>
      </c>
      <c r="AP32">
        <v>0</v>
      </c>
      <c r="AQ32">
        <v>47.931282000000003</v>
      </c>
      <c r="AR32">
        <v>33.043272000000002</v>
      </c>
      <c r="AS32">
        <v>29.872184000000001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2572.3530680000003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585.294307</v>
      </c>
      <c r="L33">
        <v>405.15759200000002</v>
      </c>
      <c r="M33">
        <v>88.825999999999993</v>
      </c>
      <c r="N33">
        <v>114.049688</v>
      </c>
      <c r="O33">
        <v>119.39916100000001</v>
      </c>
      <c r="P33">
        <v>123.10124999999999</v>
      </c>
      <c r="Q33">
        <v>9.7215229999999995</v>
      </c>
      <c r="R33">
        <v>40.927641999999999</v>
      </c>
      <c r="S33">
        <v>22.734628000000001</v>
      </c>
      <c r="T33">
        <v>0</v>
      </c>
      <c r="U33">
        <v>336.935362</v>
      </c>
      <c r="V33">
        <v>8.9326129999999999</v>
      </c>
      <c r="W33">
        <v>44.797623999999999</v>
      </c>
      <c r="X33">
        <v>142.18039899999999</v>
      </c>
      <c r="Y33">
        <v>0</v>
      </c>
      <c r="Z33">
        <v>18.887497</v>
      </c>
      <c r="AA33">
        <v>40.693970999999998</v>
      </c>
      <c r="AB33">
        <v>38.147021000000002</v>
      </c>
      <c r="AC33">
        <v>28.060141000000002</v>
      </c>
      <c r="AD33">
        <v>26.462527999999999</v>
      </c>
      <c r="AE33">
        <v>15.910332</v>
      </c>
      <c r="AF33">
        <v>25.703541000000001</v>
      </c>
      <c r="AG33">
        <v>41.349274999999999</v>
      </c>
      <c r="AH33">
        <v>90.335656</v>
      </c>
      <c r="AI33">
        <v>0</v>
      </c>
      <c r="AJ33">
        <v>0</v>
      </c>
      <c r="AK33">
        <v>51.704262999999997</v>
      </c>
      <c r="AL33">
        <v>12.341021</v>
      </c>
      <c r="AM33">
        <v>15.258808</v>
      </c>
      <c r="AN33">
        <v>0.646451</v>
      </c>
      <c r="AO33">
        <v>0</v>
      </c>
      <c r="AP33">
        <v>0</v>
      </c>
      <c r="AQ33">
        <v>47.931282000000003</v>
      </c>
      <c r="AR33">
        <v>39.438744</v>
      </c>
      <c r="AS33">
        <v>29.872184000000001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2584.1105090000005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599.77680699999996</v>
      </c>
      <c r="L34">
        <v>426.19583799999998</v>
      </c>
      <c r="M34">
        <v>88.825999999999993</v>
      </c>
      <c r="N34">
        <v>114.049688</v>
      </c>
      <c r="O34">
        <v>119.39916100000001</v>
      </c>
      <c r="P34">
        <v>118.032375</v>
      </c>
      <c r="Q34">
        <v>10.533605</v>
      </c>
      <c r="R34">
        <v>40.927641999999999</v>
      </c>
      <c r="S34">
        <v>25.479641999999998</v>
      </c>
      <c r="T34">
        <v>0</v>
      </c>
      <c r="U34">
        <v>336.935362</v>
      </c>
      <c r="V34">
        <v>8.9326129999999999</v>
      </c>
      <c r="W34">
        <v>44.798312000000003</v>
      </c>
      <c r="X34">
        <v>142.18039899999999</v>
      </c>
      <c r="Y34">
        <v>0</v>
      </c>
      <c r="Z34">
        <v>0</v>
      </c>
      <c r="AA34">
        <v>40.693970999999998</v>
      </c>
      <c r="AB34">
        <v>38.147021000000002</v>
      </c>
      <c r="AC34">
        <v>18.687909000000001</v>
      </c>
      <c r="AD34">
        <v>17.641686</v>
      </c>
      <c r="AE34">
        <v>15.910332</v>
      </c>
      <c r="AF34">
        <v>17.135694000000001</v>
      </c>
      <c r="AG34">
        <v>41.349274999999999</v>
      </c>
      <c r="AH34">
        <v>90.335656</v>
      </c>
      <c r="AI34">
        <v>0</v>
      </c>
      <c r="AJ34">
        <v>0</v>
      </c>
      <c r="AK34">
        <v>51.704262999999997</v>
      </c>
      <c r="AL34">
        <v>12.341021</v>
      </c>
      <c r="AM34">
        <v>15.258808</v>
      </c>
      <c r="AN34">
        <v>0.646451</v>
      </c>
      <c r="AO34">
        <v>0</v>
      </c>
      <c r="AP34">
        <v>0</v>
      </c>
      <c r="AQ34">
        <v>47.931282000000003</v>
      </c>
      <c r="AR34">
        <v>39.438744</v>
      </c>
      <c r="AS34">
        <v>29.872184000000001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2572.4717460000006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585.294307</v>
      </c>
      <c r="L35">
        <v>426.19583799999998</v>
      </c>
      <c r="M35">
        <v>88.825999999999993</v>
      </c>
      <c r="N35">
        <v>114.049688</v>
      </c>
      <c r="O35">
        <v>119.39916100000001</v>
      </c>
      <c r="P35">
        <v>112.9635</v>
      </c>
      <c r="Q35">
        <v>10.533605</v>
      </c>
      <c r="R35">
        <v>40.927641999999999</v>
      </c>
      <c r="S35">
        <v>25.479641999999998</v>
      </c>
      <c r="T35">
        <v>0</v>
      </c>
      <c r="U35">
        <v>336.935362</v>
      </c>
      <c r="V35">
        <v>8.9326129999999999</v>
      </c>
      <c r="W35">
        <v>44.798312000000003</v>
      </c>
      <c r="X35">
        <v>142.18039899999999</v>
      </c>
      <c r="Y35">
        <v>0</v>
      </c>
      <c r="Z35">
        <v>0</v>
      </c>
      <c r="AA35">
        <v>27.129314000000001</v>
      </c>
      <c r="AB35">
        <v>38.147021000000002</v>
      </c>
      <c r="AC35">
        <v>18.687909000000001</v>
      </c>
      <c r="AD35">
        <v>8.820843</v>
      </c>
      <c r="AE35">
        <v>15.910332</v>
      </c>
      <c r="AF35">
        <v>8.0918559999999999</v>
      </c>
      <c r="AG35">
        <v>41.349274999999999</v>
      </c>
      <c r="AH35">
        <v>58.517023999999999</v>
      </c>
      <c r="AI35">
        <v>0</v>
      </c>
      <c r="AJ35">
        <v>0</v>
      </c>
      <c r="AK35">
        <v>51.704262999999997</v>
      </c>
      <c r="AL35">
        <v>12.341021</v>
      </c>
      <c r="AM35">
        <v>15.258808</v>
      </c>
      <c r="AN35">
        <v>0.646451</v>
      </c>
      <c r="AO35">
        <v>0</v>
      </c>
      <c r="AP35">
        <v>0</v>
      </c>
      <c r="AQ35">
        <v>47.931282000000003</v>
      </c>
      <c r="AR35">
        <v>33.043272000000002</v>
      </c>
      <c r="AS35">
        <v>29.872184000000001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2483.2769290000006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585.294307</v>
      </c>
      <c r="L36">
        <v>426.19583799999998</v>
      </c>
      <c r="M36">
        <v>88.825999999999993</v>
      </c>
      <c r="N36">
        <v>114.049688</v>
      </c>
      <c r="O36">
        <v>119.39916100000001</v>
      </c>
      <c r="P36">
        <v>110.06699999999999</v>
      </c>
      <c r="Q36">
        <v>10.533605</v>
      </c>
      <c r="R36">
        <v>40.927641999999999</v>
      </c>
      <c r="S36">
        <v>25.479641999999998</v>
      </c>
      <c r="T36">
        <v>0</v>
      </c>
      <c r="U36">
        <v>336.935362</v>
      </c>
      <c r="V36">
        <v>8.9326129999999999</v>
      </c>
      <c r="W36">
        <v>44.798312000000003</v>
      </c>
      <c r="X36">
        <v>142.18039899999999</v>
      </c>
      <c r="Y36">
        <v>0</v>
      </c>
      <c r="Z36">
        <v>0</v>
      </c>
      <c r="AA36">
        <v>13.564657</v>
      </c>
      <c r="AB36">
        <v>25.431346999999999</v>
      </c>
      <c r="AC36">
        <v>18.687909000000001</v>
      </c>
      <c r="AD36">
        <v>8.8004359999999995</v>
      </c>
      <c r="AE36">
        <v>15.910332</v>
      </c>
      <c r="AF36">
        <v>8.0918559999999999</v>
      </c>
      <c r="AG36">
        <v>41.349274999999999</v>
      </c>
      <c r="AH36">
        <v>58.517023999999999</v>
      </c>
      <c r="AI36">
        <v>0</v>
      </c>
      <c r="AJ36">
        <v>0</v>
      </c>
      <c r="AK36">
        <v>51.704262999999997</v>
      </c>
      <c r="AL36">
        <v>12.341021</v>
      </c>
      <c r="AM36">
        <v>15.258808</v>
      </c>
      <c r="AN36">
        <v>0.646451</v>
      </c>
      <c r="AO36">
        <v>0</v>
      </c>
      <c r="AP36">
        <v>0</v>
      </c>
      <c r="AQ36">
        <v>47.931282000000003</v>
      </c>
      <c r="AR36">
        <v>33.043272000000002</v>
      </c>
      <c r="AS36">
        <v>29.872184000000001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2454.0796910000004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585.294307</v>
      </c>
      <c r="L37">
        <v>426.19583799999998</v>
      </c>
      <c r="M37">
        <v>88.825999999999993</v>
      </c>
      <c r="N37">
        <v>114.049688</v>
      </c>
      <c r="O37">
        <v>119.39916100000001</v>
      </c>
      <c r="P37">
        <v>110.06699999999999</v>
      </c>
      <c r="Q37">
        <v>10.533605</v>
      </c>
      <c r="R37">
        <v>40.927641999999999</v>
      </c>
      <c r="S37">
        <v>25.479641999999998</v>
      </c>
      <c r="T37">
        <v>0</v>
      </c>
      <c r="U37">
        <v>336.935362</v>
      </c>
      <c r="V37">
        <v>8.9326129999999999</v>
      </c>
      <c r="W37">
        <v>44.798312000000003</v>
      </c>
      <c r="X37">
        <v>142.18039899999999</v>
      </c>
      <c r="Y37">
        <v>0</v>
      </c>
      <c r="Z37">
        <v>0</v>
      </c>
      <c r="AA37">
        <v>13.564657</v>
      </c>
      <c r="AB37">
        <v>12.715674</v>
      </c>
      <c r="AC37">
        <v>18.687909000000001</v>
      </c>
      <c r="AD37">
        <v>8.8004359999999995</v>
      </c>
      <c r="AE37">
        <v>15.910332</v>
      </c>
      <c r="AF37">
        <v>8.0918559999999999</v>
      </c>
      <c r="AG37">
        <v>41.349274999999999</v>
      </c>
      <c r="AH37">
        <v>36.573140000000002</v>
      </c>
      <c r="AI37">
        <v>0</v>
      </c>
      <c r="AJ37">
        <v>0</v>
      </c>
      <c r="AK37">
        <v>51.704262999999997</v>
      </c>
      <c r="AL37">
        <v>12.341021</v>
      </c>
      <c r="AM37">
        <v>15.258808</v>
      </c>
      <c r="AN37">
        <v>0.646451</v>
      </c>
      <c r="AO37">
        <v>0</v>
      </c>
      <c r="AP37">
        <v>0</v>
      </c>
      <c r="AQ37">
        <v>35.948461999999999</v>
      </c>
      <c r="AR37">
        <v>33.043272000000002</v>
      </c>
      <c r="AS37">
        <v>29.872184000000001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2407.4373139999998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585.294307</v>
      </c>
      <c r="L38">
        <v>426.19583799999998</v>
      </c>
      <c r="M38">
        <v>88.825999999999993</v>
      </c>
      <c r="N38">
        <v>114.049688</v>
      </c>
      <c r="O38">
        <v>119.39916100000001</v>
      </c>
      <c r="P38">
        <v>110.06699999999999</v>
      </c>
      <c r="Q38">
        <v>10.533605</v>
      </c>
      <c r="R38">
        <v>40.927641999999999</v>
      </c>
      <c r="S38">
        <v>25.479641999999998</v>
      </c>
      <c r="T38">
        <v>0</v>
      </c>
      <c r="U38">
        <v>336.935362</v>
      </c>
      <c r="V38">
        <v>8.9326129999999999</v>
      </c>
      <c r="W38">
        <v>44.798312000000003</v>
      </c>
      <c r="X38">
        <v>142.18039899999999</v>
      </c>
      <c r="Y38">
        <v>0</v>
      </c>
      <c r="Z38">
        <v>0</v>
      </c>
      <c r="AA38">
        <v>13.564657</v>
      </c>
      <c r="AB38">
        <v>12.715674</v>
      </c>
      <c r="AC38">
        <v>18.687909000000001</v>
      </c>
      <c r="AD38">
        <v>0</v>
      </c>
      <c r="AE38">
        <v>15.910332</v>
      </c>
      <c r="AF38">
        <v>8.0918559999999999</v>
      </c>
      <c r="AG38">
        <v>41.349274999999999</v>
      </c>
      <c r="AH38">
        <v>18.286570000000001</v>
      </c>
      <c r="AI38">
        <v>0</v>
      </c>
      <c r="AJ38">
        <v>0</v>
      </c>
      <c r="AK38">
        <v>51.704262999999997</v>
      </c>
      <c r="AL38">
        <v>12.341021</v>
      </c>
      <c r="AM38">
        <v>15.258808</v>
      </c>
      <c r="AN38">
        <v>0.646451</v>
      </c>
      <c r="AO38">
        <v>0</v>
      </c>
      <c r="AP38">
        <v>0</v>
      </c>
      <c r="AQ38">
        <v>35.948461999999999</v>
      </c>
      <c r="AR38">
        <v>33.043272000000002</v>
      </c>
      <c r="AS38">
        <v>29.872184000000001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2380.350308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585.294307</v>
      </c>
      <c r="L39">
        <v>417.50633800000003</v>
      </c>
      <c r="M39">
        <v>88.825999999999993</v>
      </c>
      <c r="N39">
        <v>114.049688</v>
      </c>
      <c r="O39">
        <v>119.39916100000001</v>
      </c>
      <c r="P39">
        <v>110.06699999999999</v>
      </c>
      <c r="Q39">
        <v>10.533605</v>
      </c>
      <c r="R39">
        <v>40.927641999999999</v>
      </c>
      <c r="S39">
        <v>25.479641999999998</v>
      </c>
      <c r="T39">
        <v>0</v>
      </c>
      <c r="U39">
        <v>336.935362</v>
      </c>
      <c r="V39">
        <v>8.9326129999999999</v>
      </c>
      <c r="W39">
        <v>44.798312000000003</v>
      </c>
      <c r="X39">
        <v>142.18039899999999</v>
      </c>
      <c r="Y39">
        <v>0</v>
      </c>
      <c r="Z39">
        <v>6.2958319999999999</v>
      </c>
      <c r="AA39">
        <v>13.564657</v>
      </c>
      <c r="AB39">
        <v>12.715674</v>
      </c>
      <c r="AC39">
        <v>9.3439549999999993</v>
      </c>
      <c r="AD39">
        <v>0</v>
      </c>
      <c r="AE39">
        <v>15.910332</v>
      </c>
      <c r="AF39">
        <v>8.0918559999999999</v>
      </c>
      <c r="AG39">
        <v>41.349274999999999</v>
      </c>
      <c r="AH39">
        <v>0</v>
      </c>
      <c r="AI39">
        <v>0</v>
      </c>
      <c r="AJ39">
        <v>0</v>
      </c>
      <c r="AK39">
        <v>51.704262999999997</v>
      </c>
      <c r="AL39">
        <v>12.341021</v>
      </c>
      <c r="AM39">
        <v>15.258808</v>
      </c>
      <c r="AN39">
        <v>0.646451</v>
      </c>
      <c r="AO39">
        <v>0</v>
      </c>
      <c r="AP39">
        <v>0</v>
      </c>
      <c r="AQ39">
        <v>35.948461999999999</v>
      </c>
      <c r="AR39">
        <v>33.043272000000002</v>
      </c>
      <c r="AS39">
        <v>29.872184000000001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2350.3261159999997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585.294307</v>
      </c>
      <c r="L40">
        <v>417.50633800000003</v>
      </c>
      <c r="M40">
        <v>88.825999999999993</v>
      </c>
      <c r="N40">
        <v>114.049688</v>
      </c>
      <c r="O40">
        <v>119.39916100000001</v>
      </c>
      <c r="P40">
        <v>110.06699999999999</v>
      </c>
      <c r="Q40">
        <v>10.533605</v>
      </c>
      <c r="R40">
        <v>40.927641999999999</v>
      </c>
      <c r="S40">
        <v>25.479641999999998</v>
      </c>
      <c r="T40">
        <v>0</v>
      </c>
      <c r="U40">
        <v>336.935362</v>
      </c>
      <c r="V40">
        <v>8.9326129999999999</v>
      </c>
      <c r="W40">
        <v>44.798312000000003</v>
      </c>
      <c r="X40">
        <v>142.18039899999999</v>
      </c>
      <c r="Y40">
        <v>0</v>
      </c>
      <c r="Z40">
        <v>6.2958319999999999</v>
      </c>
      <c r="AA40">
        <v>13.564657</v>
      </c>
      <c r="AB40">
        <v>12.715674</v>
      </c>
      <c r="AC40">
        <v>9.3439549999999993</v>
      </c>
      <c r="AD40">
        <v>0</v>
      </c>
      <c r="AE40">
        <v>15.910332</v>
      </c>
      <c r="AF40">
        <v>8.0918559999999999</v>
      </c>
      <c r="AG40">
        <v>41.349274999999999</v>
      </c>
      <c r="AH40">
        <v>0</v>
      </c>
      <c r="AI40">
        <v>0</v>
      </c>
      <c r="AJ40">
        <v>0</v>
      </c>
      <c r="AK40">
        <v>51.704262999999997</v>
      </c>
      <c r="AL40">
        <v>12.341021</v>
      </c>
      <c r="AM40">
        <v>15.258808</v>
      </c>
      <c r="AN40">
        <v>0.646451</v>
      </c>
      <c r="AO40">
        <v>0</v>
      </c>
      <c r="AP40">
        <v>0</v>
      </c>
      <c r="AQ40">
        <v>22.749110999999999</v>
      </c>
      <c r="AR40">
        <v>33.043272000000002</v>
      </c>
      <c r="AS40">
        <v>29.872184000000001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2337.126765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559.32284000000004</v>
      </c>
      <c r="L41">
        <v>417.50633800000003</v>
      </c>
      <c r="M41">
        <v>88.825999999999993</v>
      </c>
      <c r="N41">
        <v>114.049688</v>
      </c>
      <c r="O41">
        <v>119.39916100000001</v>
      </c>
      <c r="P41">
        <v>110.06699999999999</v>
      </c>
      <c r="Q41">
        <v>10.533605</v>
      </c>
      <c r="R41">
        <v>40.927641999999999</v>
      </c>
      <c r="S41">
        <v>25.479641999999998</v>
      </c>
      <c r="T41">
        <v>0</v>
      </c>
      <c r="U41">
        <v>336.935362</v>
      </c>
      <c r="V41">
        <v>8.9326129999999999</v>
      </c>
      <c r="W41">
        <v>44.798312000000003</v>
      </c>
      <c r="X41">
        <v>142.18039899999999</v>
      </c>
      <c r="Y41">
        <v>0</v>
      </c>
      <c r="Z41">
        <v>6.2958319999999999</v>
      </c>
      <c r="AA41">
        <v>13.564657</v>
      </c>
      <c r="AB41">
        <v>12.715674</v>
      </c>
      <c r="AC41">
        <v>0</v>
      </c>
      <c r="AD41">
        <v>0</v>
      </c>
      <c r="AE41">
        <v>15.910332</v>
      </c>
      <c r="AF41">
        <v>8.0918559999999999</v>
      </c>
      <c r="AG41">
        <v>41.349274999999999</v>
      </c>
      <c r="AH41">
        <v>0</v>
      </c>
      <c r="AI41">
        <v>0</v>
      </c>
      <c r="AJ41">
        <v>0</v>
      </c>
      <c r="AK41">
        <v>51.704262999999997</v>
      </c>
      <c r="AL41">
        <v>12.341021</v>
      </c>
      <c r="AM41">
        <v>15.258808</v>
      </c>
      <c r="AN41">
        <v>0.646451</v>
      </c>
      <c r="AO41">
        <v>0</v>
      </c>
      <c r="AP41">
        <v>0</v>
      </c>
      <c r="AQ41">
        <v>22.749110999999999</v>
      </c>
      <c r="AR41">
        <v>33.043272000000002</v>
      </c>
      <c r="AS41">
        <v>29.872184000000001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2301.8113429999999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559.32284000000004</v>
      </c>
      <c r="L42">
        <v>406.88583799999998</v>
      </c>
      <c r="M42">
        <v>88.825999999999993</v>
      </c>
      <c r="N42">
        <v>114.049688</v>
      </c>
      <c r="O42">
        <v>119.39916100000001</v>
      </c>
      <c r="P42">
        <v>110.06699999999999</v>
      </c>
      <c r="Q42">
        <v>10.533605</v>
      </c>
      <c r="R42">
        <v>40.927641999999999</v>
      </c>
      <c r="S42">
        <v>25.479641999999998</v>
      </c>
      <c r="T42">
        <v>0</v>
      </c>
      <c r="U42">
        <v>336.935362</v>
      </c>
      <c r="V42">
        <v>8.9326129999999999</v>
      </c>
      <c r="W42">
        <v>44.798312000000003</v>
      </c>
      <c r="X42">
        <v>142.18039899999999</v>
      </c>
      <c r="Y42">
        <v>0</v>
      </c>
      <c r="Z42">
        <v>6.2958319999999999</v>
      </c>
      <c r="AA42">
        <v>13.564657</v>
      </c>
      <c r="AB42">
        <v>12.715674</v>
      </c>
      <c r="AC42">
        <v>0</v>
      </c>
      <c r="AD42">
        <v>0</v>
      </c>
      <c r="AE42">
        <v>15.910332</v>
      </c>
      <c r="AF42">
        <v>8.0918559999999999</v>
      </c>
      <c r="AG42">
        <v>41.349274999999999</v>
      </c>
      <c r="AH42">
        <v>0</v>
      </c>
      <c r="AI42">
        <v>0</v>
      </c>
      <c r="AJ42">
        <v>0</v>
      </c>
      <c r="AK42">
        <v>51.704262999999997</v>
      </c>
      <c r="AL42">
        <v>12.341021</v>
      </c>
      <c r="AM42">
        <v>15.258808</v>
      </c>
      <c r="AN42">
        <v>0.646451</v>
      </c>
      <c r="AO42">
        <v>0</v>
      </c>
      <c r="AP42">
        <v>0</v>
      </c>
      <c r="AQ42">
        <v>11.98282</v>
      </c>
      <c r="AR42">
        <v>33.043272000000002</v>
      </c>
      <c r="AS42">
        <v>29.872184000000001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2280.4245520000004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559.32284000000004</v>
      </c>
      <c r="L43">
        <v>406.88583799999998</v>
      </c>
      <c r="M43">
        <v>88.825999999999993</v>
      </c>
      <c r="N43">
        <v>114.049688</v>
      </c>
      <c r="O43">
        <v>119.39916100000001</v>
      </c>
      <c r="P43">
        <v>110.06699999999999</v>
      </c>
      <c r="Q43">
        <v>10.533605</v>
      </c>
      <c r="R43">
        <v>40.927641999999999</v>
      </c>
      <c r="S43">
        <v>25.479641999999998</v>
      </c>
      <c r="T43">
        <v>0</v>
      </c>
      <c r="U43">
        <v>336.935362</v>
      </c>
      <c r="V43">
        <v>8.9326129999999999</v>
      </c>
      <c r="W43">
        <v>44.798312000000003</v>
      </c>
      <c r="X43">
        <v>142.18039899999999</v>
      </c>
      <c r="Y43">
        <v>0</v>
      </c>
      <c r="Z43">
        <v>12.591665000000001</v>
      </c>
      <c r="AA43">
        <v>0</v>
      </c>
      <c r="AB43">
        <v>12.715674</v>
      </c>
      <c r="AC43">
        <v>0</v>
      </c>
      <c r="AD43">
        <v>0</v>
      </c>
      <c r="AE43">
        <v>15.910332</v>
      </c>
      <c r="AF43">
        <v>8.0918559999999999</v>
      </c>
      <c r="AG43">
        <v>41.349274999999999</v>
      </c>
      <c r="AH43">
        <v>0</v>
      </c>
      <c r="AI43">
        <v>0</v>
      </c>
      <c r="AJ43">
        <v>0</v>
      </c>
      <c r="AK43">
        <v>51.704262999999997</v>
      </c>
      <c r="AL43">
        <v>12.341021</v>
      </c>
      <c r="AM43">
        <v>15.258808</v>
      </c>
      <c r="AN43">
        <v>0.646451</v>
      </c>
      <c r="AO43">
        <v>0</v>
      </c>
      <c r="AP43">
        <v>0</v>
      </c>
      <c r="AQ43">
        <v>11.98282</v>
      </c>
      <c r="AR43">
        <v>39.438744</v>
      </c>
      <c r="AS43">
        <v>28.573392999999999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2278.2524090000006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511.04784000000001</v>
      </c>
      <c r="L44">
        <v>406.88583799999998</v>
      </c>
      <c r="M44">
        <v>88.825999999999993</v>
      </c>
      <c r="N44">
        <v>114.049688</v>
      </c>
      <c r="O44">
        <v>119.39916100000001</v>
      </c>
      <c r="P44">
        <v>110.06699999999999</v>
      </c>
      <c r="Q44">
        <v>10.533605</v>
      </c>
      <c r="R44">
        <v>40.927641999999999</v>
      </c>
      <c r="S44">
        <v>25.479641999999998</v>
      </c>
      <c r="T44">
        <v>0</v>
      </c>
      <c r="U44">
        <v>336.935362</v>
      </c>
      <c r="V44">
        <v>8.9326129999999999</v>
      </c>
      <c r="W44">
        <v>44.798312000000003</v>
      </c>
      <c r="X44">
        <v>142.18039899999999</v>
      </c>
      <c r="Y44">
        <v>0</v>
      </c>
      <c r="Z44">
        <v>12.591665000000001</v>
      </c>
      <c r="AA44">
        <v>0</v>
      </c>
      <c r="AB44">
        <v>12.715674</v>
      </c>
      <c r="AC44">
        <v>0</v>
      </c>
      <c r="AD44">
        <v>0</v>
      </c>
      <c r="AE44">
        <v>15.910332</v>
      </c>
      <c r="AF44">
        <v>8.0918559999999999</v>
      </c>
      <c r="AG44">
        <v>41.349274999999999</v>
      </c>
      <c r="AH44">
        <v>0</v>
      </c>
      <c r="AI44">
        <v>0</v>
      </c>
      <c r="AJ44">
        <v>0</v>
      </c>
      <c r="AK44">
        <v>51.704262999999997</v>
      </c>
      <c r="AL44">
        <v>12.341021</v>
      </c>
      <c r="AM44">
        <v>15.258808</v>
      </c>
      <c r="AN44">
        <v>0.646451</v>
      </c>
      <c r="AO44">
        <v>0</v>
      </c>
      <c r="AP44">
        <v>0</v>
      </c>
      <c r="AQ44">
        <v>0</v>
      </c>
      <c r="AR44">
        <v>39.438744</v>
      </c>
      <c r="AS44">
        <v>28.573392999999999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2217.9945890000004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511.04784000000001</v>
      </c>
      <c r="L45">
        <v>406.88583799999998</v>
      </c>
      <c r="M45">
        <v>88.825999999999993</v>
      </c>
      <c r="N45">
        <v>114.049688</v>
      </c>
      <c r="O45">
        <v>119.39916100000001</v>
      </c>
      <c r="P45">
        <v>110.06699999999999</v>
      </c>
      <c r="Q45">
        <v>10.533605</v>
      </c>
      <c r="R45">
        <v>40.927641999999999</v>
      </c>
      <c r="S45">
        <v>25.479641999999998</v>
      </c>
      <c r="T45">
        <v>0</v>
      </c>
      <c r="U45">
        <v>336.935362</v>
      </c>
      <c r="V45">
        <v>8.9326129999999999</v>
      </c>
      <c r="W45">
        <v>44.798312000000003</v>
      </c>
      <c r="X45">
        <v>142.18039899999999</v>
      </c>
      <c r="Y45">
        <v>0</v>
      </c>
      <c r="Z45">
        <v>12.591665000000001</v>
      </c>
      <c r="AA45">
        <v>0</v>
      </c>
      <c r="AB45">
        <v>12.715674</v>
      </c>
      <c r="AC45">
        <v>0</v>
      </c>
      <c r="AD45">
        <v>0</v>
      </c>
      <c r="AE45">
        <v>15.910332</v>
      </c>
      <c r="AF45">
        <v>8.0918559999999999</v>
      </c>
      <c r="AG45">
        <v>41.349274999999999</v>
      </c>
      <c r="AH45">
        <v>0</v>
      </c>
      <c r="AI45">
        <v>0</v>
      </c>
      <c r="AJ45">
        <v>0</v>
      </c>
      <c r="AK45">
        <v>51.704262999999997</v>
      </c>
      <c r="AL45">
        <v>24.682041999999999</v>
      </c>
      <c r="AM45">
        <v>15.258808</v>
      </c>
      <c r="AN45">
        <v>0.646451</v>
      </c>
      <c r="AO45">
        <v>0</v>
      </c>
      <c r="AP45">
        <v>6.4313890000000002</v>
      </c>
      <c r="AQ45">
        <v>0</v>
      </c>
      <c r="AR45">
        <v>34.109183999999999</v>
      </c>
      <c r="AS45">
        <v>28.573392999999999</v>
      </c>
      <c r="AT45">
        <v>19.186769000000002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2231.3142029999999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511.04784000000001</v>
      </c>
      <c r="L46">
        <v>406.88583799999998</v>
      </c>
      <c r="M46">
        <v>88.825999999999993</v>
      </c>
      <c r="N46">
        <v>114.049688</v>
      </c>
      <c r="O46">
        <v>119.39916100000001</v>
      </c>
      <c r="P46">
        <v>110.06699999999999</v>
      </c>
      <c r="Q46">
        <v>10.533605</v>
      </c>
      <c r="R46">
        <v>40.927641999999999</v>
      </c>
      <c r="S46">
        <v>25.479641999999998</v>
      </c>
      <c r="T46">
        <v>0</v>
      </c>
      <c r="U46">
        <v>336.935362</v>
      </c>
      <c r="V46">
        <v>8.9326129999999999</v>
      </c>
      <c r="W46">
        <v>44.798312000000003</v>
      </c>
      <c r="X46">
        <v>142.18039899999999</v>
      </c>
      <c r="Y46">
        <v>0</v>
      </c>
      <c r="Z46">
        <v>12.591665000000001</v>
      </c>
      <c r="AA46">
        <v>0</v>
      </c>
      <c r="AB46">
        <v>12.715674</v>
      </c>
      <c r="AC46">
        <v>0</v>
      </c>
      <c r="AD46">
        <v>0</v>
      </c>
      <c r="AE46">
        <v>15.910332</v>
      </c>
      <c r="AF46">
        <v>8.0918559999999999</v>
      </c>
      <c r="AG46">
        <v>41.349274999999999</v>
      </c>
      <c r="AH46">
        <v>0</v>
      </c>
      <c r="AI46">
        <v>0</v>
      </c>
      <c r="AJ46">
        <v>0</v>
      </c>
      <c r="AK46">
        <v>51.704262999999997</v>
      </c>
      <c r="AL46">
        <v>24.682041999999999</v>
      </c>
      <c r="AM46">
        <v>15.258808</v>
      </c>
      <c r="AN46">
        <v>0.646451</v>
      </c>
      <c r="AO46">
        <v>0</v>
      </c>
      <c r="AP46">
        <v>6.4313890000000002</v>
      </c>
      <c r="AQ46">
        <v>0</v>
      </c>
      <c r="AR46">
        <v>34.109183999999999</v>
      </c>
      <c r="AS46">
        <v>28.573392999999999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2231.4374389999998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462.77283999999997</v>
      </c>
      <c r="L47">
        <v>406.88583799999998</v>
      </c>
      <c r="M47">
        <v>88.825999999999993</v>
      </c>
      <c r="N47">
        <v>114.049688</v>
      </c>
      <c r="O47">
        <v>119.39916100000001</v>
      </c>
      <c r="P47">
        <v>110.06699999999999</v>
      </c>
      <c r="Q47">
        <v>10.533605</v>
      </c>
      <c r="R47">
        <v>40.927641999999999</v>
      </c>
      <c r="S47">
        <v>25.479641999999998</v>
      </c>
      <c r="T47">
        <v>0</v>
      </c>
      <c r="U47">
        <v>336.935362</v>
      </c>
      <c r="V47">
        <v>8.9326129999999999</v>
      </c>
      <c r="W47">
        <v>44.798312000000003</v>
      </c>
      <c r="X47">
        <v>142.18039899999999</v>
      </c>
      <c r="Y47">
        <v>0</v>
      </c>
      <c r="Z47">
        <v>12.591665000000001</v>
      </c>
      <c r="AA47">
        <v>0</v>
      </c>
      <c r="AB47">
        <v>12.715674</v>
      </c>
      <c r="AC47">
        <v>0</v>
      </c>
      <c r="AD47">
        <v>0</v>
      </c>
      <c r="AE47">
        <v>15.910332</v>
      </c>
      <c r="AF47">
        <v>8.0918559999999999</v>
      </c>
      <c r="AG47">
        <v>41.349274999999999</v>
      </c>
      <c r="AH47">
        <v>0</v>
      </c>
      <c r="AI47">
        <v>0</v>
      </c>
      <c r="AJ47">
        <v>0</v>
      </c>
      <c r="AK47">
        <v>51.704262999999997</v>
      </c>
      <c r="AL47">
        <v>24.682041999999999</v>
      </c>
      <c r="AM47">
        <v>15.258808</v>
      </c>
      <c r="AN47">
        <v>0.646451</v>
      </c>
      <c r="AO47">
        <v>0</v>
      </c>
      <c r="AP47">
        <v>6.4313890000000002</v>
      </c>
      <c r="AQ47">
        <v>0</v>
      </c>
      <c r="AR47">
        <v>34.109183999999999</v>
      </c>
      <c r="AS47">
        <v>28.573392999999999</v>
      </c>
      <c r="AT47">
        <v>17.259581000000001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2181.1120149999997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462.77283999999997</v>
      </c>
      <c r="L48">
        <v>406.88583799999998</v>
      </c>
      <c r="M48">
        <v>88.825999999999993</v>
      </c>
      <c r="N48">
        <v>114.049688</v>
      </c>
      <c r="O48">
        <v>119.39916100000001</v>
      </c>
      <c r="P48">
        <v>110.06699999999999</v>
      </c>
      <c r="Q48">
        <v>10.533605</v>
      </c>
      <c r="R48">
        <v>40.927641999999999</v>
      </c>
      <c r="S48">
        <v>25.479641999999998</v>
      </c>
      <c r="T48">
        <v>0</v>
      </c>
      <c r="U48">
        <v>336.935362</v>
      </c>
      <c r="V48">
        <v>8.9326129999999999</v>
      </c>
      <c r="W48">
        <v>44.798312000000003</v>
      </c>
      <c r="X48">
        <v>142.18039899999999</v>
      </c>
      <c r="Y48">
        <v>0</v>
      </c>
      <c r="Z48">
        <v>12.591665000000001</v>
      </c>
      <c r="AA48">
        <v>0</v>
      </c>
      <c r="AB48">
        <v>12.715674</v>
      </c>
      <c r="AC48">
        <v>0</v>
      </c>
      <c r="AD48">
        <v>0</v>
      </c>
      <c r="AE48">
        <v>15.910332</v>
      </c>
      <c r="AF48">
        <v>8.0918559999999999</v>
      </c>
      <c r="AG48">
        <v>41.349274999999999</v>
      </c>
      <c r="AH48">
        <v>0</v>
      </c>
      <c r="AI48">
        <v>0</v>
      </c>
      <c r="AJ48">
        <v>0</v>
      </c>
      <c r="AK48">
        <v>51.704262999999997</v>
      </c>
      <c r="AL48">
        <v>24.682041999999999</v>
      </c>
      <c r="AM48">
        <v>15.258808</v>
      </c>
      <c r="AN48">
        <v>0.646451</v>
      </c>
      <c r="AO48">
        <v>0</v>
      </c>
      <c r="AP48">
        <v>6.4313890000000002</v>
      </c>
      <c r="AQ48">
        <v>0</v>
      </c>
      <c r="AR48">
        <v>34.109183999999999</v>
      </c>
      <c r="AS48">
        <v>28.573392999999999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2183.1624389999997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462.77283999999997</v>
      </c>
      <c r="L49">
        <v>406.88583799999998</v>
      </c>
      <c r="M49">
        <v>88.825999999999993</v>
      </c>
      <c r="N49">
        <v>114.049688</v>
      </c>
      <c r="O49">
        <v>119.39916100000001</v>
      </c>
      <c r="P49">
        <v>110.06699999999999</v>
      </c>
      <c r="Q49">
        <v>10.533605</v>
      </c>
      <c r="R49">
        <v>40.927641999999999</v>
      </c>
      <c r="S49">
        <v>25.479641999999998</v>
      </c>
      <c r="T49">
        <v>0</v>
      </c>
      <c r="U49">
        <v>336.935362</v>
      </c>
      <c r="V49">
        <v>8.9326129999999999</v>
      </c>
      <c r="W49">
        <v>44.798312000000003</v>
      </c>
      <c r="X49">
        <v>142.18039899999999</v>
      </c>
      <c r="Y49">
        <v>0</v>
      </c>
      <c r="Z49">
        <v>12.591665000000001</v>
      </c>
      <c r="AA49">
        <v>0</v>
      </c>
      <c r="AB49">
        <v>12.715674</v>
      </c>
      <c r="AC49">
        <v>0</v>
      </c>
      <c r="AD49">
        <v>0</v>
      </c>
      <c r="AE49">
        <v>15.910332</v>
      </c>
      <c r="AF49">
        <v>8.0918559999999999</v>
      </c>
      <c r="AG49">
        <v>41.349274999999999</v>
      </c>
      <c r="AH49">
        <v>0</v>
      </c>
      <c r="AI49">
        <v>0</v>
      </c>
      <c r="AJ49">
        <v>0</v>
      </c>
      <c r="AK49">
        <v>51.704262999999997</v>
      </c>
      <c r="AL49">
        <v>24.682041999999999</v>
      </c>
      <c r="AM49">
        <v>15.258808</v>
      </c>
      <c r="AN49">
        <v>0.646451</v>
      </c>
      <c r="AO49">
        <v>0</v>
      </c>
      <c r="AP49">
        <v>6.4313890000000002</v>
      </c>
      <c r="AQ49">
        <v>0</v>
      </c>
      <c r="AR49">
        <v>34.109183999999999</v>
      </c>
      <c r="AS49">
        <v>28.573392999999999</v>
      </c>
      <c r="AT49">
        <v>19.310005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2183.1624389999997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414.49784</v>
      </c>
      <c r="L50">
        <v>406.88583799999998</v>
      </c>
      <c r="M50">
        <v>88.825999999999993</v>
      </c>
      <c r="N50">
        <v>114.049688</v>
      </c>
      <c r="O50">
        <v>119.39916100000001</v>
      </c>
      <c r="P50">
        <v>110.06699999999999</v>
      </c>
      <c r="Q50">
        <v>10.533605</v>
      </c>
      <c r="R50">
        <v>40.927641999999999</v>
      </c>
      <c r="S50">
        <v>25.479641999999998</v>
      </c>
      <c r="T50">
        <v>0</v>
      </c>
      <c r="U50">
        <v>336.935362</v>
      </c>
      <c r="V50">
        <v>8.9326129999999999</v>
      </c>
      <c r="W50">
        <v>44.798312000000003</v>
      </c>
      <c r="X50">
        <v>142.18039899999999</v>
      </c>
      <c r="Y50">
        <v>0</v>
      </c>
      <c r="Z50">
        <v>12.591665000000001</v>
      </c>
      <c r="AA50">
        <v>0</v>
      </c>
      <c r="AB50">
        <v>12.715674</v>
      </c>
      <c r="AC50">
        <v>0</v>
      </c>
      <c r="AD50">
        <v>0</v>
      </c>
      <c r="AE50">
        <v>15.910332</v>
      </c>
      <c r="AF50">
        <v>8.0918559999999999</v>
      </c>
      <c r="AG50">
        <v>41.349274999999999</v>
      </c>
      <c r="AH50">
        <v>0</v>
      </c>
      <c r="AI50">
        <v>0</v>
      </c>
      <c r="AJ50">
        <v>0</v>
      </c>
      <c r="AK50">
        <v>51.704262999999997</v>
      </c>
      <c r="AL50">
        <v>24.682041999999999</v>
      </c>
      <c r="AM50">
        <v>15.258808</v>
      </c>
      <c r="AN50">
        <v>0.646451</v>
      </c>
      <c r="AO50">
        <v>0</v>
      </c>
      <c r="AP50">
        <v>6.4313890000000002</v>
      </c>
      <c r="AQ50">
        <v>0</v>
      </c>
      <c r="AR50">
        <v>34.109183999999999</v>
      </c>
      <c r="AS50">
        <v>28.573392999999999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2134.8874390000001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414.49784</v>
      </c>
      <c r="L51">
        <v>406.88583799999998</v>
      </c>
      <c r="M51">
        <v>88.825999999999993</v>
      </c>
      <c r="N51">
        <v>114.049688</v>
      </c>
      <c r="O51">
        <v>119.39916100000001</v>
      </c>
      <c r="P51">
        <v>110.06699999999999</v>
      </c>
      <c r="Q51">
        <v>9.7215229999999995</v>
      </c>
      <c r="R51">
        <v>37.374273000000002</v>
      </c>
      <c r="S51">
        <v>22.734628000000001</v>
      </c>
      <c r="T51">
        <v>0</v>
      </c>
      <c r="U51">
        <v>336.935362</v>
      </c>
      <c r="V51">
        <v>8.9326129999999999</v>
      </c>
      <c r="W51">
        <v>44.798312000000003</v>
      </c>
      <c r="X51">
        <v>142.18039899999999</v>
      </c>
      <c r="Y51">
        <v>0</v>
      </c>
      <c r="Z51">
        <v>12.591665000000001</v>
      </c>
      <c r="AA51">
        <v>0</v>
      </c>
      <c r="AB51">
        <v>12.715674</v>
      </c>
      <c r="AC51">
        <v>0</v>
      </c>
      <c r="AD51">
        <v>0</v>
      </c>
      <c r="AE51">
        <v>15.910332</v>
      </c>
      <c r="AF51">
        <v>8.0918559999999999</v>
      </c>
      <c r="AG51">
        <v>41.349274999999999</v>
      </c>
      <c r="AH51">
        <v>0</v>
      </c>
      <c r="AI51">
        <v>0</v>
      </c>
      <c r="AJ51">
        <v>0</v>
      </c>
      <c r="AK51">
        <v>51.704262999999997</v>
      </c>
      <c r="AL51">
        <v>24.682041999999999</v>
      </c>
      <c r="AM51">
        <v>15.258808</v>
      </c>
      <c r="AN51">
        <v>0.646451</v>
      </c>
      <c r="AO51">
        <v>0</v>
      </c>
      <c r="AP51">
        <v>6.4313890000000002</v>
      </c>
      <c r="AQ51">
        <v>0</v>
      </c>
      <c r="AR51">
        <v>34.109183999999999</v>
      </c>
      <c r="AS51">
        <v>28.573392999999999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2127.7769739999999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366.22284000000002</v>
      </c>
      <c r="L52">
        <v>406.88583799999998</v>
      </c>
      <c r="M52">
        <v>88.825999999999993</v>
      </c>
      <c r="N52">
        <v>114.049688</v>
      </c>
      <c r="O52">
        <v>119.39916100000001</v>
      </c>
      <c r="P52">
        <v>110.06699999999999</v>
      </c>
      <c r="Q52">
        <v>9.7215229999999995</v>
      </c>
      <c r="R52">
        <v>36.325006000000002</v>
      </c>
      <c r="S52">
        <v>22.734628000000001</v>
      </c>
      <c r="T52">
        <v>0</v>
      </c>
      <c r="U52">
        <v>336.935362</v>
      </c>
      <c r="V52">
        <v>8.9326129999999999</v>
      </c>
      <c r="W52">
        <v>44.798312000000003</v>
      </c>
      <c r="X52">
        <v>142.18039899999999</v>
      </c>
      <c r="Y52">
        <v>0</v>
      </c>
      <c r="Z52">
        <v>12.591665000000001</v>
      </c>
      <c r="AA52">
        <v>0</v>
      </c>
      <c r="AB52">
        <v>12.715674</v>
      </c>
      <c r="AC52">
        <v>0</v>
      </c>
      <c r="AD52">
        <v>0</v>
      </c>
      <c r="AE52">
        <v>15.910332</v>
      </c>
      <c r="AF52">
        <v>8.0918559999999999</v>
      </c>
      <c r="AG52">
        <v>41.349274999999999</v>
      </c>
      <c r="AH52">
        <v>0</v>
      </c>
      <c r="AI52">
        <v>0</v>
      </c>
      <c r="AJ52">
        <v>0</v>
      </c>
      <c r="AK52">
        <v>51.704262999999997</v>
      </c>
      <c r="AL52">
        <v>24.682041999999999</v>
      </c>
      <c r="AM52">
        <v>15.258808</v>
      </c>
      <c r="AN52">
        <v>0.646451</v>
      </c>
      <c r="AO52">
        <v>0</v>
      </c>
      <c r="AP52">
        <v>0</v>
      </c>
      <c r="AQ52">
        <v>0</v>
      </c>
      <c r="AR52">
        <v>34.109183999999999</v>
      </c>
      <c r="AS52">
        <v>28.573392999999999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2072.0213179999996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366.22284000000002</v>
      </c>
      <c r="L53">
        <v>406.88583799999998</v>
      </c>
      <c r="M53">
        <v>88.825999999999993</v>
      </c>
      <c r="N53">
        <v>114.049688</v>
      </c>
      <c r="O53">
        <v>119.39916100000001</v>
      </c>
      <c r="P53">
        <v>116.584125</v>
      </c>
      <c r="Q53">
        <v>9.7215229999999995</v>
      </c>
      <c r="R53">
        <v>36.325006000000002</v>
      </c>
      <c r="S53">
        <v>22.734628000000001</v>
      </c>
      <c r="T53">
        <v>0</v>
      </c>
      <c r="U53">
        <v>336.935362</v>
      </c>
      <c r="V53">
        <v>8.9326129999999999</v>
      </c>
      <c r="W53">
        <v>44.798312000000003</v>
      </c>
      <c r="X53">
        <v>142.18039899999999</v>
      </c>
      <c r="Y53">
        <v>0</v>
      </c>
      <c r="Z53">
        <v>12.591665000000001</v>
      </c>
      <c r="AA53">
        <v>0</v>
      </c>
      <c r="AB53">
        <v>12.715674</v>
      </c>
      <c r="AC53">
        <v>0</v>
      </c>
      <c r="AD53">
        <v>0</v>
      </c>
      <c r="AE53">
        <v>15.910332</v>
      </c>
      <c r="AF53">
        <v>8.0918559999999999</v>
      </c>
      <c r="AG53">
        <v>41.349274999999999</v>
      </c>
      <c r="AH53">
        <v>0</v>
      </c>
      <c r="AI53">
        <v>0</v>
      </c>
      <c r="AJ53">
        <v>0</v>
      </c>
      <c r="AK53">
        <v>51.704262999999997</v>
      </c>
      <c r="AL53">
        <v>12.341021</v>
      </c>
      <c r="AM53">
        <v>15.258808</v>
      </c>
      <c r="AN53">
        <v>0.646451</v>
      </c>
      <c r="AO53">
        <v>0</v>
      </c>
      <c r="AP53">
        <v>0</v>
      </c>
      <c r="AQ53">
        <v>0</v>
      </c>
      <c r="AR53">
        <v>39.438744</v>
      </c>
      <c r="AS53">
        <v>28.573392999999999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2071.5269819999999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366.22284000000002</v>
      </c>
      <c r="L54">
        <v>402.61349999999999</v>
      </c>
      <c r="M54">
        <v>88.825999999999993</v>
      </c>
      <c r="N54">
        <v>114.049688</v>
      </c>
      <c r="O54">
        <v>119.39916100000001</v>
      </c>
      <c r="P54">
        <v>116.584125</v>
      </c>
      <c r="Q54">
        <v>7.9916369999999999</v>
      </c>
      <c r="R54">
        <v>36.325006000000002</v>
      </c>
      <c r="S54">
        <v>18.302500999999999</v>
      </c>
      <c r="T54">
        <v>0</v>
      </c>
      <c r="U54">
        <v>336.935362</v>
      </c>
      <c r="V54">
        <v>8.9326129999999999</v>
      </c>
      <c r="W54">
        <v>44.798312000000003</v>
      </c>
      <c r="X54">
        <v>142.18039899999999</v>
      </c>
      <c r="Y54">
        <v>0</v>
      </c>
      <c r="Z54">
        <v>12.591665000000001</v>
      </c>
      <c r="AA54">
        <v>0</v>
      </c>
      <c r="AB54">
        <v>0</v>
      </c>
      <c r="AC54">
        <v>0</v>
      </c>
      <c r="AD54">
        <v>0</v>
      </c>
      <c r="AE54">
        <v>15.910332</v>
      </c>
      <c r="AF54">
        <v>8.0918559999999999</v>
      </c>
      <c r="AG54">
        <v>41.349274999999999</v>
      </c>
      <c r="AH54">
        <v>0</v>
      </c>
      <c r="AI54">
        <v>0</v>
      </c>
      <c r="AJ54">
        <v>0</v>
      </c>
      <c r="AK54">
        <v>51.704262999999997</v>
      </c>
      <c r="AL54">
        <v>12.341021</v>
      </c>
      <c r="AM54">
        <v>15.258808</v>
      </c>
      <c r="AN54">
        <v>0.646451</v>
      </c>
      <c r="AO54">
        <v>0</v>
      </c>
      <c r="AP54">
        <v>0</v>
      </c>
      <c r="AQ54">
        <v>0</v>
      </c>
      <c r="AR54">
        <v>39.438744</v>
      </c>
      <c r="AS54">
        <v>28.573392999999999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2048.3769569999999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362.0625</v>
      </c>
      <c r="L55">
        <v>336.95949999999999</v>
      </c>
      <c r="M55">
        <v>88.825999999999993</v>
      </c>
      <c r="N55">
        <v>114.049688</v>
      </c>
      <c r="O55">
        <v>119.39916100000001</v>
      </c>
      <c r="P55">
        <v>116.584125</v>
      </c>
      <c r="Q55">
        <v>7.9916369999999999</v>
      </c>
      <c r="R55">
        <v>28.970116999999998</v>
      </c>
      <c r="S55">
        <v>18.302500999999999</v>
      </c>
      <c r="T55">
        <v>0</v>
      </c>
      <c r="U55">
        <v>336.935362</v>
      </c>
      <c r="V55">
        <v>7.995692</v>
      </c>
      <c r="W55">
        <v>44.798312000000003</v>
      </c>
      <c r="X55">
        <v>142.18039899999999</v>
      </c>
      <c r="Y55">
        <v>0</v>
      </c>
      <c r="Z55">
        <v>12.591665000000001</v>
      </c>
      <c r="AA55">
        <v>0</v>
      </c>
      <c r="AB55">
        <v>0</v>
      </c>
      <c r="AC55">
        <v>0</v>
      </c>
      <c r="AD55">
        <v>0</v>
      </c>
      <c r="AE55">
        <v>15.910332</v>
      </c>
      <c r="AF55">
        <v>8.0918559999999999</v>
      </c>
      <c r="AG55">
        <v>41.349274999999999</v>
      </c>
      <c r="AH55">
        <v>0</v>
      </c>
      <c r="AI55">
        <v>0</v>
      </c>
      <c r="AJ55">
        <v>0</v>
      </c>
      <c r="AK55">
        <v>51.704262999999997</v>
      </c>
      <c r="AL55">
        <v>12.341021</v>
      </c>
      <c r="AM55">
        <v>15.258808</v>
      </c>
      <c r="AN55">
        <v>0.646451</v>
      </c>
      <c r="AO55">
        <v>0</v>
      </c>
      <c r="AP55">
        <v>0</v>
      </c>
      <c r="AQ55">
        <v>0</v>
      </c>
      <c r="AR55">
        <v>34.109183999999999</v>
      </c>
      <c r="AS55">
        <v>28.573392999999999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1964.941247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362.0625</v>
      </c>
      <c r="L56">
        <v>279.02949999999998</v>
      </c>
      <c r="M56">
        <v>88.825999999999993</v>
      </c>
      <c r="N56">
        <v>114.049688</v>
      </c>
      <c r="O56">
        <v>119.39916100000001</v>
      </c>
      <c r="P56">
        <v>116.584125</v>
      </c>
      <c r="Q56">
        <v>7.9916369999999999</v>
      </c>
      <c r="R56">
        <v>28.970116999999998</v>
      </c>
      <c r="S56">
        <v>18.302500999999999</v>
      </c>
      <c r="T56">
        <v>0</v>
      </c>
      <c r="U56">
        <v>336.935362</v>
      </c>
      <c r="V56">
        <v>7.995692</v>
      </c>
      <c r="W56">
        <v>44.798312000000003</v>
      </c>
      <c r="X56">
        <v>142.18039899999999</v>
      </c>
      <c r="Y56">
        <v>0</v>
      </c>
      <c r="Z56">
        <v>12.591665000000001</v>
      </c>
      <c r="AA56">
        <v>0</v>
      </c>
      <c r="AB56">
        <v>0</v>
      </c>
      <c r="AC56">
        <v>0</v>
      </c>
      <c r="AD56">
        <v>0</v>
      </c>
      <c r="AE56">
        <v>15.910332</v>
      </c>
      <c r="AF56">
        <v>8.0918559999999999</v>
      </c>
      <c r="AG56">
        <v>41.349274999999999</v>
      </c>
      <c r="AH56">
        <v>0</v>
      </c>
      <c r="AI56">
        <v>0</v>
      </c>
      <c r="AJ56">
        <v>0</v>
      </c>
      <c r="AK56">
        <v>51.704262999999997</v>
      </c>
      <c r="AL56">
        <v>12.341021</v>
      </c>
      <c r="AM56">
        <v>4.5045400000000004</v>
      </c>
      <c r="AN56">
        <v>0.646451</v>
      </c>
      <c r="AO56">
        <v>0</v>
      </c>
      <c r="AP56">
        <v>0</v>
      </c>
      <c r="AQ56">
        <v>0</v>
      </c>
      <c r="AR56">
        <v>34.109183999999999</v>
      </c>
      <c r="AS56">
        <v>28.573392999999999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1896.2569789999998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362.0625</v>
      </c>
      <c r="L57">
        <v>329.71825000000001</v>
      </c>
      <c r="M57">
        <v>88.825999999999993</v>
      </c>
      <c r="N57">
        <v>114.049688</v>
      </c>
      <c r="O57">
        <v>119.39916100000001</v>
      </c>
      <c r="P57">
        <v>116.584125</v>
      </c>
      <c r="Q57">
        <v>7.9916369999999999</v>
      </c>
      <c r="R57">
        <v>28.970116999999998</v>
      </c>
      <c r="S57">
        <v>18.302500999999999</v>
      </c>
      <c r="T57">
        <v>0</v>
      </c>
      <c r="U57">
        <v>336.935362</v>
      </c>
      <c r="V57">
        <v>7.995692</v>
      </c>
      <c r="W57">
        <v>34.778371999999997</v>
      </c>
      <c r="X57">
        <v>113.417382</v>
      </c>
      <c r="Y57">
        <v>0</v>
      </c>
      <c r="Z57">
        <v>12.591665000000001</v>
      </c>
      <c r="AA57">
        <v>0</v>
      </c>
      <c r="AB57">
        <v>0</v>
      </c>
      <c r="AC57">
        <v>0</v>
      </c>
      <c r="AD57">
        <v>0</v>
      </c>
      <c r="AE57">
        <v>15.910332</v>
      </c>
      <c r="AF57">
        <v>8.0918559999999999</v>
      </c>
      <c r="AG57">
        <v>41.349274999999999</v>
      </c>
      <c r="AH57">
        <v>0</v>
      </c>
      <c r="AI57">
        <v>0</v>
      </c>
      <c r="AJ57">
        <v>0</v>
      </c>
      <c r="AK57">
        <v>51.704262999999997</v>
      </c>
      <c r="AL57">
        <v>12.341021</v>
      </c>
      <c r="AM57">
        <v>4.5045400000000004</v>
      </c>
      <c r="AN57">
        <v>0.646451</v>
      </c>
      <c r="AO57">
        <v>0</v>
      </c>
      <c r="AP57">
        <v>0</v>
      </c>
      <c r="AQ57">
        <v>0</v>
      </c>
      <c r="AR57">
        <v>34.109183999999999</v>
      </c>
      <c r="AS57">
        <v>27.274602999999999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1906.8639820000001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366.22284000000002</v>
      </c>
      <c r="L58">
        <v>402.61349999999999</v>
      </c>
      <c r="M58">
        <v>88.825999999999993</v>
      </c>
      <c r="N58">
        <v>114.049688</v>
      </c>
      <c r="O58">
        <v>119.39916100000001</v>
      </c>
      <c r="P58">
        <v>116.584125</v>
      </c>
      <c r="Q58">
        <v>7.9916369999999999</v>
      </c>
      <c r="R58">
        <v>28.970116999999998</v>
      </c>
      <c r="S58">
        <v>18.302500999999999</v>
      </c>
      <c r="T58">
        <v>0</v>
      </c>
      <c r="U58">
        <v>336.935362</v>
      </c>
      <c r="V58">
        <v>7.995692</v>
      </c>
      <c r="W58">
        <v>34.778371999999997</v>
      </c>
      <c r="X58">
        <v>113.417382</v>
      </c>
      <c r="Y58">
        <v>0</v>
      </c>
      <c r="Z58">
        <v>12.591665000000001</v>
      </c>
      <c r="AA58">
        <v>0</v>
      </c>
      <c r="AB58">
        <v>0</v>
      </c>
      <c r="AC58">
        <v>0</v>
      </c>
      <c r="AD58">
        <v>0</v>
      </c>
      <c r="AE58">
        <v>15.910332</v>
      </c>
      <c r="AF58">
        <v>8.0918559999999999</v>
      </c>
      <c r="AG58">
        <v>41.349274999999999</v>
      </c>
      <c r="AH58">
        <v>0</v>
      </c>
      <c r="AI58">
        <v>0</v>
      </c>
      <c r="AJ58">
        <v>0</v>
      </c>
      <c r="AK58">
        <v>51.704262999999997</v>
      </c>
      <c r="AL58">
        <v>12.341021</v>
      </c>
      <c r="AM58">
        <v>4.5045400000000004</v>
      </c>
      <c r="AN58">
        <v>0.646451</v>
      </c>
      <c r="AO58">
        <v>0</v>
      </c>
      <c r="AP58">
        <v>0</v>
      </c>
      <c r="AQ58">
        <v>0</v>
      </c>
      <c r="AR58">
        <v>34.109183999999999</v>
      </c>
      <c r="AS58">
        <v>27.274602999999999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1983.9195720000002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366.22284000000002</v>
      </c>
      <c r="L59">
        <v>401.81213500000001</v>
      </c>
      <c r="M59">
        <v>88.825999999999993</v>
      </c>
      <c r="N59">
        <v>114.049688</v>
      </c>
      <c r="O59">
        <v>119.39916100000001</v>
      </c>
      <c r="P59">
        <v>116.584125</v>
      </c>
      <c r="Q59">
        <v>7.9916369999999999</v>
      </c>
      <c r="R59">
        <v>28.970116999999998</v>
      </c>
      <c r="S59">
        <v>18.302500999999999</v>
      </c>
      <c r="T59">
        <v>0</v>
      </c>
      <c r="U59">
        <v>336.935362</v>
      </c>
      <c r="V59">
        <v>7.995692</v>
      </c>
      <c r="W59">
        <v>34.778371999999997</v>
      </c>
      <c r="X59">
        <v>113.417382</v>
      </c>
      <c r="Y59">
        <v>0</v>
      </c>
      <c r="Z59">
        <v>12.591665000000001</v>
      </c>
      <c r="AA59">
        <v>0</v>
      </c>
      <c r="AB59">
        <v>0</v>
      </c>
      <c r="AC59">
        <v>0</v>
      </c>
      <c r="AD59">
        <v>0</v>
      </c>
      <c r="AE59">
        <v>15.910332</v>
      </c>
      <c r="AF59">
        <v>8.0918559999999999</v>
      </c>
      <c r="AG59">
        <v>41.349274999999999</v>
      </c>
      <c r="AH59">
        <v>0</v>
      </c>
      <c r="AI59">
        <v>0</v>
      </c>
      <c r="AJ59">
        <v>0</v>
      </c>
      <c r="AK59">
        <v>51.704262999999997</v>
      </c>
      <c r="AL59">
        <v>12.341021</v>
      </c>
      <c r="AM59">
        <v>4.5045400000000004</v>
      </c>
      <c r="AN59">
        <v>0.646451</v>
      </c>
      <c r="AO59">
        <v>0</v>
      </c>
      <c r="AP59">
        <v>0</v>
      </c>
      <c r="AQ59">
        <v>11.374556</v>
      </c>
      <c r="AR59">
        <v>34.109183999999999</v>
      </c>
      <c r="AS59">
        <v>27.274602999999999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1994.4927630000002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366.22284000000002</v>
      </c>
      <c r="L60">
        <v>401.81213500000001</v>
      </c>
      <c r="M60">
        <v>88.825999999999993</v>
      </c>
      <c r="N60">
        <v>114.049688</v>
      </c>
      <c r="O60">
        <v>119.39916100000001</v>
      </c>
      <c r="P60">
        <v>116.584125</v>
      </c>
      <c r="Q60">
        <v>7.9916369999999999</v>
      </c>
      <c r="R60">
        <v>28.970116999999998</v>
      </c>
      <c r="S60">
        <v>18.302500999999999</v>
      </c>
      <c r="T60">
        <v>0</v>
      </c>
      <c r="U60">
        <v>336.935362</v>
      </c>
      <c r="V60">
        <v>7.995692</v>
      </c>
      <c r="W60">
        <v>34.778371999999997</v>
      </c>
      <c r="X60">
        <v>113.417382</v>
      </c>
      <c r="Y60">
        <v>0</v>
      </c>
      <c r="Z60">
        <v>12.591665000000001</v>
      </c>
      <c r="AA60">
        <v>0</v>
      </c>
      <c r="AB60">
        <v>0</v>
      </c>
      <c r="AC60">
        <v>0</v>
      </c>
      <c r="AD60">
        <v>0</v>
      </c>
      <c r="AE60">
        <v>15.910332</v>
      </c>
      <c r="AF60">
        <v>8.0918559999999999</v>
      </c>
      <c r="AG60">
        <v>41.349274999999999</v>
      </c>
      <c r="AH60">
        <v>0</v>
      </c>
      <c r="AI60">
        <v>0</v>
      </c>
      <c r="AJ60">
        <v>0</v>
      </c>
      <c r="AK60">
        <v>51.704262999999997</v>
      </c>
      <c r="AL60">
        <v>12.341021</v>
      </c>
      <c r="AM60">
        <v>4.5045400000000004</v>
      </c>
      <c r="AN60">
        <v>0.646451</v>
      </c>
      <c r="AO60">
        <v>0</v>
      </c>
      <c r="AP60">
        <v>0</v>
      </c>
      <c r="AQ60">
        <v>11.374556</v>
      </c>
      <c r="AR60">
        <v>34.109183999999999</v>
      </c>
      <c r="AS60">
        <v>27.274602999999999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1994.4927630000002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366.22284000000002</v>
      </c>
      <c r="L61">
        <v>399.71699999999998</v>
      </c>
      <c r="M61">
        <v>88.825999999999993</v>
      </c>
      <c r="N61">
        <v>114.049688</v>
      </c>
      <c r="O61">
        <v>119.39916100000001</v>
      </c>
      <c r="P61">
        <v>116.584125</v>
      </c>
      <c r="Q61">
        <v>7.9916369999999999</v>
      </c>
      <c r="R61">
        <v>28.970116999999998</v>
      </c>
      <c r="S61">
        <v>18.302500999999999</v>
      </c>
      <c r="T61">
        <v>0</v>
      </c>
      <c r="U61">
        <v>336.935362</v>
      </c>
      <c r="V61">
        <v>7.995692</v>
      </c>
      <c r="W61">
        <v>34.778371999999997</v>
      </c>
      <c r="X61">
        <v>113.417382</v>
      </c>
      <c r="Y61">
        <v>0</v>
      </c>
      <c r="Z61">
        <v>12.591665000000001</v>
      </c>
      <c r="AA61">
        <v>0</v>
      </c>
      <c r="AB61">
        <v>0</v>
      </c>
      <c r="AC61">
        <v>0</v>
      </c>
      <c r="AD61">
        <v>0</v>
      </c>
      <c r="AE61">
        <v>15.910332</v>
      </c>
      <c r="AF61">
        <v>8.0918559999999999</v>
      </c>
      <c r="AG61">
        <v>41.349274999999999</v>
      </c>
      <c r="AH61">
        <v>0</v>
      </c>
      <c r="AI61">
        <v>0</v>
      </c>
      <c r="AJ61">
        <v>0</v>
      </c>
      <c r="AK61">
        <v>51.704262999999997</v>
      </c>
      <c r="AL61">
        <v>12.341021</v>
      </c>
      <c r="AM61">
        <v>4.5045400000000004</v>
      </c>
      <c r="AN61">
        <v>0.646451</v>
      </c>
      <c r="AO61">
        <v>0</v>
      </c>
      <c r="AP61">
        <v>0</v>
      </c>
      <c r="AQ61">
        <v>22.749110999999999</v>
      </c>
      <c r="AR61">
        <v>34.109183999999999</v>
      </c>
      <c r="AS61">
        <v>27.274602999999999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2003.7721830000003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366.22284000000002</v>
      </c>
      <c r="L62">
        <v>399.71699999999998</v>
      </c>
      <c r="M62">
        <v>88.825999999999993</v>
      </c>
      <c r="N62">
        <v>114.049688</v>
      </c>
      <c r="O62">
        <v>119.39916100000001</v>
      </c>
      <c r="P62">
        <v>116.584125</v>
      </c>
      <c r="Q62">
        <v>7.9916369999999999</v>
      </c>
      <c r="R62">
        <v>28.970116999999998</v>
      </c>
      <c r="S62">
        <v>18.302500999999999</v>
      </c>
      <c r="T62">
        <v>0</v>
      </c>
      <c r="U62">
        <v>336.935362</v>
      </c>
      <c r="V62">
        <v>7.995692</v>
      </c>
      <c r="W62">
        <v>34.778371999999997</v>
      </c>
      <c r="X62">
        <v>113.417382</v>
      </c>
      <c r="Y62">
        <v>0</v>
      </c>
      <c r="Z62">
        <v>12.591665000000001</v>
      </c>
      <c r="AA62">
        <v>0</v>
      </c>
      <c r="AB62">
        <v>0</v>
      </c>
      <c r="AC62">
        <v>0</v>
      </c>
      <c r="AD62">
        <v>0</v>
      </c>
      <c r="AE62">
        <v>15.910332</v>
      </c>
      <c r="AF62">
        <v>8.0918559999999999</v>
      </c>
      <c r="AG62">
        <v>41.349274999999999</v>
      </c>
      <c r="AH62">
        <v>0</v>
      </c>
      <c r="AI62">
        <v>0</v>
      </c>
      <c r="AJ62">
        <v>0</v>
      </c>
      <c r="AK62">
        <v>51.704262999999997</v>
      </c>
      <c r="AL62">
        <v>12.341021</v>
      </c>
      <c r="AM62">
        <v>4.5045400000000004</v>
      </c>
      <c r="AN62">
        <v>0.646451</v>
      </c>
      <c r="AO62">
        <v>0</v>
      </c>
      <c r="AP62">
        <v>0</v>
      </c>
      <c r="AQ62">
        <v>23.843988</v>
      </c>
      <c r="AR62">
        <v>34.109183999999999</v>
      </c>
      <c r="AS62">
        <v>27.274602999999999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2004.8670600000003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366.22284000000002</v>
      </c>
      <c r="L63">
        <v>413.23399999999998</v>
      </c>
      <c r="M63">
        <v>88.825999999999993</v>
      </c>
      <c r="N63">
        <v>114.049688</v>
      </c>
      <c r="O63">
        <v>119.39916100000001</v>
      </c>
      <c r="P63">
        <v>116.584125</v>
      </c>
      <c r="Q63">
        <v>8.8037189999999992</v>
      </c>
      <c r="R63">
        <v>33.572752000000001</v>
      </c>
      <c r="S63">
        <v>21.047514</v>
      </c>
      <c r="T63">
        <v>0</v>
      </c>
      <c r="U63">
        <v>336.935362</v>
      </c>
      <c r="V63">
        <v>7.995692</v>
      </c>
      <c r="W63">
        <v>34.778371999999997</v>
      </c>
      <c r="X63">
        <v>113.417382</v>
      </c>
      <c r="Y63">
        <v>0</v>
      </c>
      <c r="Z63">
        <v>12.591665000000001</v>
      </c>
      <c r="AA63">
        <v>0</v>
      </c>
      <c r="AB63">
        <v>0</v>
      </c>
      <c r="AC63">
        <v>0</v>
      </c>
      <c r="AD63">
        <v>0</v>
      </c>
      <c r="AE63">
        <v>15.910332</v>
      </c>
      <c r="AF63">
        <v>8.0918559999999999</v>
      </c>
      <c r="AG63">
        <v>41.349274999999999</v>
      </c>
      <c r="AH63">
        <v>0</v>
      </c>
      <c r="AI63">
        <v>0</v>
      </c>
      <c r="AJ63">
        <v>0</v>
      </c>
      <c r="AK63">
        <v>51.704262999999997</v>
      </c>
      <c r="AL63">
        <v>12.341021</v>
      </c>
      <c r="AM63">
        <v>4.5045400000000004</v>
      </c>
      <c r="AN63">
        <v>0.646451</v>
      </c>
      <c r="AO63">
        <v>0</v>
      </c>
      <c r="AP63">
        <v>0</v>
      </c>
      <c r="AQ63">
        <v>23.965641000000002</v>
      </c>
      <c r="AR63">
        <v>34.109183999999999</v>
      </c>
      <c r="AS63">
        <v>27.274602999999999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2026.6654430000003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366.22284000000002</v>
      </c>
      <c r="L64">
        <v>399.71699999999998</v>
      </c>
      <c r="M64">
        <v>88.825999999999993</v>
      </c>
      <c r="N64">
        <v>114.049688</v>
      </c>
      <c r="O64">
        <v>119.39916100000001</v>
      </c>
      <c r="P64">
        <v>116.584125</v>
      </c>
      <c r="Q64">
        <v>8.8037189999999992</v>
      </c>
      <c r="R64">
        <v>33.572752000000001</v>
      </c>
      <c r="S64">
        <v>21.047514</v>
      </c>
      <c r="T64">
        <v>0</v>
      </c>
      <c r="U64">
        <v>336.935362</v>
      </c>
      <c r="V64">
        <v>7.995692</v>
      </c>
      <c r="W64">
        <v>34.778371999999997</v>
      </c>
      <c r="X64">
        <v>113.417382</v>
      </c>
      <c r="Y64">
        <v>0</v>
      </c>
      <c r="Z64">
        <v>12.591665000000001</v>
      </c>
      <c r="AA64">
        <v>0</v>
      </c>
      <c r="AB64">
        <v>0</v>
      </c>
      <c r="AC64">
        <v>0</v>
      </c>
      <c r="AD64">
        <v>0</v>
      </c>
      <c r="AE64">
        <v>15.910332</v>
      </c>
      <c r="AF64">
        <v>8.0918559999999999</v>
      </c>
      <c r="AG64">
        <v>41.349274999999999</v>
      </c>
      <c r="AH64">
        <v>0</v>
      </c>
      <c r="AI64">
        <v>0</v>
      </c>
      <c r="AJ64">
        <v>0</v>
      </c>
      <c r="AK64">
        <v>51.704262999999997</v>
      </c>
      <c r="AL64">
        <v>12.341021</v>
      </c>
      <c r="AM64">
        <v>4.5045400000000004</v>
      </c>
      <c r="AN64">
        <v>0.646451</v>
      </c>
      <c r="AO64">
        <v>0</v>
      </c>
      <c r="AP64">
        <v>0</v>
      </c>
      <c r="AQ64">
        <v>23.965641000000002</v>
      </c>
      <c r="AR64">
        <v>34.109183999999999</v>
      </c>
      <c r="AS64">
        <v>27.274602999999999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2013.1484430000003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366.22284000000002</v>
      </c>
      <c r="L65">
        <v>399.02184</v>
      </c>
      <c r="M65">
        <v>88.825999999999993</v>
      </c>
      <c r="N65">
        <v>114.049688</v>
      </c>
      <c r="O65">
        <v>119.39916100000001</v>
      </c>
      <c r="P65">
        <v>116.584125</v>
      </c>
      <c r="Q65">
        <v>8.8037189999999992</v>
      </c>
      <c r="R65">
        <v>33.572752000000001</v>
      </c>
      <c r="S65">
        <v>21.047514</v>
      </c>
      <c r="T65">
        <v>0</v>
      </c>
      <c r="U65">
        <v>336.935362</v>
      </c>
      <c r="V65">
        <v>7.995692</v>
      </c>
      <c r="W65">
        <v>44.798312000000003</v>
      </c>
      <c r="X65">
        <v>142.18039899999999</v>
      </c>
      <c r="Y65">
        <v>0</v>
      </c>
      <c r="Z65">
        <v>12.591665000000001</v>
      </c>
      <c r="AA65">
        <v>0</v>
      </c>
      <c r="AB65">
        <v>0</v>
      </c>
      <c r="AC65">
        <v>0</v>
      </c>
      <c r="AD65">
        <v>0</v>
      </c>
      <c r="AE65">
        <v>15.910332</v>
      </c>
      <c r="AF65">
        <v>8.0918559999999999</v>
      </c>
      <c r="AG65">
        <v>41.349274999999999</v>
      </c>
      <c r="AH65">
        <v>0</v>
      </c>
      <c r="AI65">
        <v>0</v>
      </c>
      <c r="AJ65">
        <v>0</v>
      </c>
      <c r="AK65">
        <v>51.704262999999997</v>
      </c>
      <c r="AL65">
        <v>12.341021</v>
      </c>
      <c r="AM65">
        <v>4.5045400000000004</v>
      </c>
      <c r="AN65">
        <v>0.646451</v>
      </c>
      <c r="AO65">
        <v>0</v>
      </c>
      <c r="AP65">
        <v>0</v>
      </c>
      <c r="AQ65">
        <v>23.965641000000002</v>
      </c>
      <c r="AR65">
        <v>34.109183999999999</v>
      </c>
      <c r="AS65">
        <v>29.222788000000001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2053.1844249999999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366.22284000000002</v>
      </c>
      <c r="L66">
        <v>399.02184</v>
      </c>
      <c r="M66">
        <v>88.825999999999993</v>
      </c>
      <c r="N66">
        <v>114.049688</v>
      </c>
      <c r="O66">
        <v>119.39916100000001</v>
      </c>
      <c r="P66">
        <v>116.584125</v>
      </c>
      <c r="Q66">
        <v>8.8037189999999992</v>
      </c>
      <c r="R66">
        <v>33.572752000000001</v>
      </c>
      <c r="S66">
        <v>21.047514</v>
      </c>
      <c r="T66">
        <v>0</v>
      </c>
      <c r="U66">
        <v>336.935362</v>
      </c>
      <c r="V66">
        <v>7.995692</v>
      </c>
      <c r="W66">
        <v>44.798312000000003</v>
      </c>
      <c r="X66">
        <v>142.18039899999999</v>
      </c>
      <c r="Y66">
        <v>0</v>
      </c>
      <c r="Z66">
        <v>12.591665000000001</v>
      </c>
      <c r="AA66">
        <v>0</v>
      </c>
      <c r="AB66">
        <v>0</v>
      </c>
      <c r="AC66">
        <v>0</v>
      </c>
      <c r="AD66">
        <v>0</v>
      </c>
      <c r="AE66">
        <v>15.910332</v>
      </c>
      <c r="AF66">
        <v>8.0918559999999999</v>
      </c>
      <c r="AG66">
        <v>41.349274999999999</v>
      </c>
      <c r="AH66">
        <v>18.286570000000001</v>
      </c>
      <c r="AI66">
        <v>0</v>
      </c>
      <c r="AJ66">
        <v>0</v>
      </c>
      <c r="AK66">
        <v>51.704262999999997</v>
      </c>
      <c r="AL66">
        <v>12.341021</v>
      </c>
      <c r="AM66">
        <v>4.5045400000000004</v>
      </c>
      <c r="AN66">
        <v>0.646451</v>
      </c>
      <c r="AO66">
        <v>0</v>
      </c>
      <c r="AP66">
        <v>0</v>
      </c>
      <c r="AQ66">
        <v>23.965641000000002</v>
      </c>
      <c r="AR66">
        <v>34.109183999999999</v>
      </c>
      <c r="AS66">
        <v>29.222788000000001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2071.4709949999997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366.22284000000002</v>
      </c>
      <c r="L67">
        <v>429.09233799999998</v>
      </c>
      <c r="M67">
        <v>88.825999999999993</v>
      </c>
      <c r="N67">
        <v>114.049688</v>
      </c>
      <c r="O67">
        <v>119.39916100000001</v>
      </c>
      <c r="P67">
        <v>116.584125</v>
      </c>
      <c r="Q67">
        <v>10.533605</v>
      </c>
      <c r="R67">
        <v>37.721308000000001</v>
      </c>
      <c r="S67">
        <v>25.479641999999998</v>
      </c>
      <c r="T67">
        <v>0</v>
      </c>
      <c r="U67">
        <v>336.935362</v>
      </c>
      <c r="V67">
        <v>8.9326129999999999</v>
      </c>
      <c r="W67">
        <v>44.798312000000003</v>
      </c>
      <c r="X67">
        <v>142.18039899999999</v>
      </c>
      <c r="Y67">
        <v>0</v>
      </c>
      <c r="Z67">
        <v>12.591665000000001</v>
      </c>
      <c r="AA67">
        <v>0</v>
      </c>
      <c r="AB67">
        <v>0</v>
      </c>
      <c r="AC67">
        <v>0</v>
      </c>
      <c r="AD67">
        <v>0</v>
      </c>
      <c r="AE67">
        <v>15.910332</v>
      </c>
      <c r="AF67">
        <v>8.0918559999999999</v>
      </c>
      <c r="AG67">
        <v>41.349274999999999</v>
      </c>
      <c r="AH67">
        <v>18.286570000000001</v>
      </c>
      <c r="AI67">
        <v>0</v>
      </c>
      <c r="AJ67">
        <v>0</v>
      </c>
      <c r="AK67">
        <v>51.704262999999997</v>
      </c>
      <c r="AL67">
        <v>12.341021</v>
      </c>
      <c r="AM67">
        <v>4.5045400000000004</v>
      </c>
      <c r="AN67">
        <v>0.646451</v>
      </c>
      <c r="AO67">
        <v>0</v>
      </c>
      <c r="AP67">
        <v>0</v>
      </c>
      <c r="AQ67">
        <v>23.965641000000002</v>
      </c>
      <c r="AR67">
        <v>34.109183999999999</v>
      </c>
      <c r="AS67">
        <v>29.222788000000001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2112.7889839999998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366.22284000000002</v>
      </c>
      <c r="L68">
        <v>429.09233799999998</v>
      </c>
      <c r="M68">
        <v>88.825999999999993</v>
      </c>
      <c r="N68">
        <v>114.049688</v>
      </c>
      <c r="O68">
        <v>119.39916100000001</v>
      </c>
      <c r="P68">
        <v>116.584125</v>
      </c>
      <c r="Q68">
        <v>10.533605</v>
      </c>
      <c r="R68">
        <v>40.927641999999999</v>
      </c>
      <c r="S68">
        <v>25.479641999999998</v>
      </c>
      <c r="T68">
        <v>0</v>
      </c>
      <c r="U68">
        <v>336.935362</v>
      </c>
      <c r="V68">
        <v>8.9326129999999999</v>
      </c>
      <c r="W68">
        <v>44.798312000000003</v>
      </c>
      <c r="X68">
        <v>142.18039899999999</v>
      </c>
      <c r="Y68">
        <v>0</v>
      </c>
      <c r="Z68">
        <v>12.591665000000001</v>
      </c>
      <c r="AA68">
        <v>0</v>
      </c>
      <c r="AB68">
        <v>0</v>
      </c>
      <c r="AC68">
        <v>0</v>
      </c>
      <c r="AD68">
        <v>0</v>
      </c>
      <c r="AE68">
        <v>15.910332</v>
      </c>
      <c r="AF68">
        <v>8.0918559999999999</v>
      </c>
      <c r="AG68">
        <v>41.349274999999999</v>
      </c>
      <c r="AH68">
        <v>36.573140000000002</v>
      </c>
      <c r="AI68">
        <v>0</v>
      </c>
      <c r="AJ68">
        <v>0</v>
      </c>
      <c r="AK68">
        <v>51.704262999999997</v>
      </c>
      <c r="AL68">
        <v>12.341021</v>
      </c>
      <c r="AM68">
        <v>4.5045400000000004</v>
      </c>
      <c r="AN68">
        <v>0.646451</v>
      </c>
      <c r="AO68">
        <v>0</v>
      </c>
      <c r="AP68">
        <v>0</v>
      </c>
      <c r="AQ68">
        <v>23.965641000000002</v>
      </c>
      <c r="AR68">
        <v>34.109183999999999</v>
      </c>
      <c r="AS68">
        <v>30.796921999999999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2135.8560219999999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395.18783999999999</v>
      </c>
      <c r="L69">
        <v>438.74733800000001</v>
      </c>
      <c r="M69">
        <v>88.825999999999993</v>
      </c>
      <c r="N69">
        <v>114.049688</v>
      </c>
      <c r="O69">
        <v>119.39916100000001</v>
      </c>
      <c r="P69">
        <v>116.584125</v>
      </c>
      <c r="Q69">
        <v>10.533605</v>
      </c>
      <c r="R69">
        <v>40.927641999999999</v>
      </c>
      <c r="S69">
        <v>25.479641999999998</v>
      </c>
      <c r="T69">
        <v>0</v>
      </c>
      <c r="U69">
        <v>336.935362</v>
      </c>
      <c r="V69">
        <v>8.9326129999999999</v>
      </c>
      <c r="W69">
        <v>44.798312000000003</v>
      </c>
      <c r="X69">
        <v>142.18039899999999</v>
      </c>
      <c r="Y69">
        <v>0</v>
      </c>
      <c r="Z69">
        <v>12.591665000000001</v>
      </c>
      <c r="AA69">
        <v>13.564657</v>
      </c>
      <c r="AB69">
        <v>3.2175289999999999</v>
      </c>
      <c r="AC69">
        <v>9.3439549999999993</v>
      </c>
      <c r="AD69">
        <v>0</v>
      </c>
      <c r="AE69">
        <v>15.910332</v>
      </c>
      <c r="AF69">
        <v>8.0918559999999999</v>
      </c>
      <c r="AG69">
        <v>41.349274999999999</v>
      </c>
      <c r="AH69">
        <v>36.573140000000002</v>
      </c>
      <c r="AI69">
        <v>0</v>
      </c>
      <c r="AJ69">
        <v>0</v>
      </c>
      <c r="AK69">
        <v>51.704262999999997</v>
      </c>
      <c r="AL69">
        <v>12.341021</v>
      </c>
      <c r="AM69">
        <v>4.5045400000000004</v>
      </c>
      <c r="AN69">
        <v>0.646451</v>
      </c>
      <c r="AO69">
        <v>0</v>
      </c>
      <c r="AP69">
        <v>0</v>
      </c>
      <c r="AQ69">
        <v>35.948461999999999</v>
      </c>
      <c r="AR69">
        <v>34.109183999999999</v>
      </c>
      <c r="AS69">
        <v>29.222788000000001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2211.0108499999997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414.49784</v>
      </c>
      <c r="L70">
        <v>433.91983800000003</v>
      </c>
      <c r="M70">
        <v>88.825999999999993</v>
      </c>
      <c r="N70">
        <v>114.049688</v>
      </c>
      <c r="O70">
        <v>119.39916100000001</v>
      </c>
      <c r="P70">
        <v>116.584125</v>
      </c>
      <c r="Q70">
        <v>10.533605</v>
      </c>
      <c r="R70">
        <v>40.927641999999999</v>
      </c>
      <c r="S70">
        <v>25.479641999999998</v>
      </c>
      <c r="T70">
        <v>0</v>
      </c>
      <c r="U70">
        <v>336.935362</v>
      </c>
      <c r="V70">
        <v>8.9326129999999999</v>
      </c>
      <c r="W70">
        <v>44.798312000000003</v>
      </c>
      <c r="X70">
        <v>142.18039899999999</v>
      </c>
      <c r="Y70">
        <v>0</v>
      </c>
      <c r="Z70">
        <v>12.591665000000001</v>
      </c>
      <c r="AA70">
        <v>13.564657</v>
      </c>
      <c r="AB70">
        <v>12.715674</v>
      </c>
      <c r="AC70">
        <v>9.3439549999999993</v>
      </c>
      <c r="AD70">
        <v>0</v>
      </c>
      <c r="AE70">
        <v>15.910332</v>
      </c>
      <c r="AF70">
        <v>8.0918559999999999</v>
      </c>
      <c r="AG70">
        <v>41.349274999999999</v>
      </c>
      <c r="AH70">
        <v>36.573140000000002</v>
      </c>
      <c r="AI70">
        <v>0</v>
      </c>
      <c r="AJ70">
        <v>0</v>
      </c>
      <c r="AK70">
        <v>51.704262999999997</v>
      </c>
      <c r="AL70">
        <v>12.341021</v>
      </c>
      <c r="AM70">
        <v>4.5045400000000004</v>
      </c>
      <c r="AN70">
        <v>0.646451</v>
      </c>
      <c r="AO70">
        <v>0</v>
      </c>
      <c r="AP70">
        <v>0</v>
      </c>
      <c r="AQ70">
        <v>35.948461999999999</v>
      </c>
      <c r="AR70">
        <v>34.109183999999999</v>
      </c>
      <c r="AS70">
        <v>29.222788000000001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2234.9914949999998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472.42784</v>
      </c>
      <c r="L71">
        <v>433.91983800000003</v>
      </c>
      <c r="M71">
        <v>88.825999999999993</v>
      </c>
      <c r="N71">
        <v>114.049688</v>
      </c>
      <c r="O71">
        <v>119.39916100000001</v>
      </c>
      <c r="P71">
        <v>116.584125</v>
      </c>
      <c r="Q71">
        <v>10.533605</v>
      </c>
      <c r="R71">
        <v>40.927641999999999</v>
      </c>
      <c r="S71">
        <v>25.479641999999998</v>
      </c>
      <c r="T71">
        <v>0</v>
      </c>
      <c r="U71">
        <v>336.935362</v>
      </c>
      <c r="V71">
        <v>8.9326129999999999</v>
      </c>
      <c r="W71">
        <v>44.798312000000003</v>
      </c>
      <c r="X71">
        <v>142.18039899999999</v>
      </c>
      <c r="Y71">
        <v>0</v>
      </c>
      <c r="Z71">
        <v>12.591665000000001</v>
      </c>
      <c r="AA71">
        <v>27.129314000000001</v>
      </c>
      <c r="AB71">
        <v>12.715674</v>
      </c>
      <c r="AC71">
        <v>9.3439549999999993</v>
      </c>
      <c r="AD71">
        <v>0</v>
      </c>
      <c r="AE71">
        <v>15.910332</v>
      </c>
      <c r="AF71">
        <v>8.0918559999999999</v>
      </c>
      <c r="AG71">
        <v>41.349274999999999</v>
      </c>
      <c r="AH71">
        <v>58.517023999999999</v>
      </c>
      <c r="AI71">
        <v>0</v>
      </c>
      <c r="AJ71">
        <v>0</v>
      </c>
      <c r="AK71">
        <v>51.704262999999997</v>
      </c>
      <c r="AL71">
        <v>12.341021</v>
      </c>
      <c r="AM71">
        <v>10.167391</v>
      </c>
      <c r="AN71">
        <v>0.646451</v>
      </c>
      <c r="AO71">
        <v>0</v>
      </c>
      <c r="AP71">
        <v>0</v>
      </c>
      <c r="AQ71">
        <v>47.931282000000003</v>
      </c>
      <c r="AR71">
        <v>34.109183999999999</v>
      </c>
      <c r="AS71">
        <v>29.222788000000001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2346.0757070000004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530.35784000000001</v>
      </c>
      <c r="L72">
        <v>424.264838</v>
      </c>
      <c r="M72">
        <v>88.825999999999993</v>
      </c>
      <c r="N72">
        <v>114.049688</v>
      </c>
      <c r="O72">
        <v>119.39916100000001</v>
      </c>
      <c r="P72">
        <v>116.584125</v>
      </c>
      <c r="Q72">
        <v>10.533605</v>
      </c>
      <c r="R72">
        <v>40.927641999999999</v>
      </c>
      <c r="S72">
        <v>25.479641999999998</v>
      </c>
      <c r="T72">
        <v>0</v>
      </c>
      <c r="U72">
        <v>336.935362</v>
      </c>
      <c r="V72">
        <v>8.9326129999999999</v>
      </c>
      <c r="W72">
        <v>44.798312000000003</v>
      </c>
      <c r="X72">
        <v>142.18039899999999</v>
      </c>
      <c r="Y72">
        <v>0</v>
      </c>
      <c r="Z72">
        <v>12.591665000000001</v>
      </c>
      <c r="AA72">
        <v>27.129314000000001</v>
      </c>
      <c r="AB72">
        <v>25.431346999999999</v>
      </c>
      <c r="AC72">
        <v>9.3439549999999993</v>
      </c>
      <c r="AD72">
        <v>0</v>
      </c>
      <c r="AE72">
        <v>15.910332</v>
      </c>
      <c r="AF72">
        <v>16.183710999999999</v>
      </c>
      <c r="AG72">
        <v>41.349274999999999</v>
      </c>
      <c r="AH72">
        <v>90.335656</v>
      </c>
      <c r="AI72">
        <v>0</v>
      </c>
      <c r="AJ72">
        <v>0</v>
      </c>
      <c r="AK72">
        <v>51.704262999999997</v>
      </c>
      <c r="AL72">
        <v>12.341021</v>
      </c>
      <c r="AM72">
        <v>15.258808</v>
      </c>
      <c r="AN72">
        <v>0.646451</v>
      </c>
      <c r="AO72">
        <v>0</v>
      </c>
      <c r="AP72">
        <v>0</v>
      </c>
      <c r="AQ72">
        <v>47.931282000000003</v>
      </c>
      <c r="AR72">
        <v>34.109183999999999</v>
      </c>
      <c r="AS72">
        <v>29.222788000000001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2452.0682840000004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559.32284000000004</v>
      </c>
      <c r="L73">
        <v>446.69349899999997</v>
      </c>
      <c r="M73">
        <v>88.825999999999993</v>
      </c>
      <c r="N73">
        <v>114.049688</v>
      </c>
      <c r="O73">
        <v>119.39916100000001</v>
      </c>
      <c r="P73">
        <v>116.584125</v>
      </c>
      <c r="Q73">
        <v>10.533605</v>
      </c>
      <c r="R73">
        <v>40.927641999999999</v>
      </c>
      <c r="S73">
        <v>25.479641999999998</v>
      </c>
      <c r="T73">
        <v>0</v>
      </c>
      <c r="U73">
        <v>336.935362</v>
      </c>
      <c r="V73">
        <v>8.9326129999999999</v>
      </c>
      <c r="W73">
        <v>44.798312000000003</v>
      </c>
      <c r="X73">
        <v>142.18039899999999</v>
      </c>
      <c r="Y73">
        <v>0</v>
      </c>
      <c r="Z73">
        <v>12.591665000000001</v>
      </c>
      <c r="AA73">
        <v>40.693970999999998</v>
      </c>
      <c r="AB73">
        <v>25.431346999999999</v>
      </c>
      <c r="AC73">
        <v>18.687909000000001</v>
      </c>
      <c r="AD73">
        <v>8.820843</v>
      </c>
      <c r="AE73">
        <v>15.910332</v>
      </c>
      <c r="AF73">
        <v>24.275566000000001</v>
      </c>
      <c r="AG73">
        <v>41.349274999999999</v>
      </c>
      <c r="AH73">
        <v>90.335656</v>
      </c>
      <c r="AI73">
        <v>0</v>
      </c>
      <c r="AJ73">
        <v>0</v>
      </c>
      <c r="AK73">
        <v>51.704262999999997</v>
      </c>
      <c r="AL73">
        <v>12.341021</v>
      </c>
      <c r="AM73">
        <v>15.258808</v>
      </c>
      <c r="AN73">
        <v>0.646451</v>
      </c>
      <c r="AO73">
        <v>0</v>
      </c>
      <c r="AP73">
        <v>0</v>
      </c>
      <c r="AQ73">
        <v>47.931282000000003</v>
      </c>
      <c r="AR73">
        <v>34.109183999999999</v>
      </c>
      <c r="AS73">
        <v>24.677021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2538.7374870000008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568.97784000000001</v>
      </c>
      <c r="L74">
        <v>446.69349899999997</v>
      </c>
      <c r="M74">
        <v>88.825999999999993</v>
      </c>
      <c r="N74">
        <v>114.049688</v>
      </c>
      <c r="O74">
        <v>119.39916100000001</v>
      </c>
      <c r="P74">
        <v>116.584125</v>
      </c>
      <c r="Q74">
        <v>10.533605</v>
      </c>
      <c r="R74">
        <v>40.927641999999999</v>
      </c>
      <c r="S74">
        <v>25.479641999999998</v>
      </c>
      <c r="T74">
        <v>0</v>
      </c>
      <c r="U74">
        <v>336.935362</v>
      </c>
      <c r="V74">
        <v>8.9326129999999999</v>
      </c>
      <c r="W74">
        <v>44.798312000000003</v>
      </c>
      <c r="X74">
        <v>142.18039899999999</v>
      </c>
      <c r="Y74">
        <v>0</v>
      </c>
      <c r="Z74">
        <v>18.887497</v>
      </c>
      <c r="AA74">
        <v>40.693970999999998</v>
      </c>
      <c r="AB74">
        <v>38.147021000000002</v>
      </c>
      <c r="AC74">
        <v>28.060141000000002</v>
      </c>
      <c r="AD74">
        <v>17.600871999999999</v>
      </c>
      <c r="AE74">
        <v>31.820663</v>
      </c>
      <c r="AF74">
        <v>32.367421999999998</v>
      </c>
      <c r="AG74">
        <v>41.349274999999999</v>
      </c>
      <c r="AH74">
        <v>90.335656</v>
      </c>
      <c r="AI74">
        <v>0</v>
      </c>
      <c r="AJ74">
        <v>0</v>
      </c>
      <c r="AK74">
        <v>51.704262999999997</v>
      </c>
      <c r="AL74">
        <v>14.584842999999999</v>
      </c>
      <c r="AM74">
        <v>15.258808</v>
      </c>
      <c r="AN74">
        <v>0.646451</v>
      </c>
      <c r="AO74">
        <v>0</v>
      </c>
      <c r="AP74">
        <v>0</v>
      </c>
      <c r="AQ74">
        <v>47.931282000000003</v>
      </c>
      <c r="AR74">
        <v>34.109183999999999</v>
      </c>
      <c r="AS74">
        <v>24.677021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2611.8022630000005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568.97784000000001</v>
      </c>
      <c r="L75">
        <v>516.20949900000005</v>
      </c>
      <c r="M75">
        <v>88.825999999999993</v>
      </c>
      <c r="N75">
        <v>114.049688</v>
      </c>
      <c r="O75">
        <v>119.39916100000001</v>
      </c>
      <c r="P75">
        <v>116.584125</v>
      </c>
      <c r="Q75">
        <v>10.533605</v>
      </c>
      <c r="R75">
        <v>40.927641999999999</v>
      </c>
      <c r="S75">
        <v>25.479641999999998</v>
      </c>
      <c r="T75">
        <v>0</v>
      </c>
      <c r="U75">
        <v>336.935362</v>
      </c>
      <c r="V75">
        <v>10.124426</v>
      </c>
      <c r="W75">
        <v>44.798312000000003</v>
      </c>
      <c r="X75">
        <v>142.18039899999999</v>
      </c>
      <c r="Y75">
        <v>0</v>
      </c>
      <c r="Z75">
        <v>18.887497</v>
      </c>
      <c r="AA75">
        <v>40.693970999999998</v>
      </c>
      <c r="AB75">
        <v>38.147021000000002</v>
      </c>
      <c r="AC75">
        <v>28.060141000000002</v>
      </c>
      <c r="AD75">
        <v>26.462527999999999</v>
      </c>
      <c r="AE75">
        <v>31.820663</v>
      </c>
      <c r="AF75">
        <v>32.367421999999998</v>
      </c>
      <c r="AG75">
        <v>41.349274999999999</v>
      </c>
      <c r="AH75">
        <v>90.335656</v>
      </c>
      <c r="AI75">
        <v>0</v>
      </c>
      <c r="AJ75">
        <v>0</v>
      </c>
      <c r="AK75">
        <v>51.704262999999997</v>
      </c>
      <c r="AL75">
        <v>76.637739999999994</v>
      </c>
      <c r="AM75">
        <v>15.258808</v>
      </c>
      <c r="AN75">
        <v>0.646451</v>
      </c>
      <c r="AO75">
        <v>0</v>
      </c>
      <c r="AP75">
        <v>0.247361</v>
      </c>
      <c r="AQ75">
        <v>47.931282000000003</v>
      </c>
      <c r="AR75">
        <v>34.109183999999999</v>
      </c>
      <c r="AS75">
        <v>30.796921999999999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2759.7918910000012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568.97784000000001</v>
      </c>
      <c r="L76">
        <v>564.48449900000003</v>
      </c>
      <c r="M76">
        <v>88.825999999999993</v>
      </c>
      <c r="N76">
        <v>114.049688</v>
      </c>
      <c r="O76">
        <v>119.39916100000001</v>
      </c>
      <c r="P76">
        <v>116.584125</v>
      </c>
      <c r="Q76">
        <v>10.533605</v>
      </c>
      <c r="R76">
        <v>40.927641999999999</v>
      </c>
      <c r="S76">
        <v>25.479641999999998</v>
      </c>
      <c r="T76">
        <v>0</v>
      </c>
      <c r="U76">
        <v>336.935362</v>
      </c>
      <c r="V76">
        <v>10.124426</v>
      </c>
      <c r="W76">
        <v>44.798312000000003</v>
      </c>
      <c r="X76">
        <v>142.18039899999999</v>
      </c>
      <c r="Y76">
        <v>0</v>
      </c>
      <c r="Z76">
        <v>18.887497</v>
      </c>
      <c r="AA76">
        <v>40.693970999999998</v>
      </c>
      <c r="AB76">
        <v>38.147021000000002</v>
      </c>
      <c r="AC76">
        <v>28.060141000000002</v>
      </c>
      <c r="AD76">
        <v>26.462527999999999</v>
      </c>
      <c r="AE76">
        <v>31.820663</v>
      </c>
      <c r="AF76">
        <v>32.367421999999998</v>
      </c>
      <c r="AG76">
        <v>41.349274999999999</v>
      </c>
      <c r="AH76">
        <v>90.335656</v>
      </c>
      <c r="AI76">
        <v>0</v>
      </c>
      <c r="AJ76">
        <v>0</v>
      </c>
      <c r="AK76">
        <v>51.704262999999997</v>
      </c>
      <c r="AL76">
        <v>76.637739999999994</v>
      </c>
      <c r="AM76">
        <v>15.258808</v>
      </c>
      <c r="AN76">
        <v>0.646451</v>
      </c>
      <c r="AO76">
        <v>0</v>
      </c>
      <c r="AP76">
        <v>0.247361</v>
      </c>
      <c r="AQ76">
        <v>47.931282000000003</v>
      </c>
      <c r="AR76">
        <v>34.109183999999999</v>
      </c>
      <c r="AS76">
        <v>30.796921999999999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2808.0668910000013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568.97784000000001</v>
      </c>
      <c r="L77">
        <v>630.61642200000006</v>
      </c>
      <c r="M77">
        <v>88.825999999999993</v>
      </c>
      <c r="N77">
        <v>114.049688</v>
      </c>
      <c r="O77">
        <v>119.39916100000001</v>
      </c>
      <c r="P77">
        <v>116.584125</v>
      </c>
      <c r="Q77">
        <v>10.533605</v>
      </c>
      <c r="R77">
        <v>40.927641999999999</v>
      </c>
      <c r="S77">
        <v>25.479641999999998</v>
      </c>
      <c r="T77">
        <v>0</v>
      </c>
      <c r="U77">
        <v>336.935362</v>
      </c>
      <c r="V77">
        <v>10.124426</v>
      </c>
      <c r="W77">
        <v>44.798312000000003</v>
      </c>
      <c r="X77">
        <v>142.18039899999999</v>
      </c>
      <c r="Y77">
        <v>0</v>
      </c>
      <c r="Z77">
        <v>18.887497</v>
      </c>
      <c r="AA77">
        <v>40.693970999999998</v>
      </c>
      <c r="AB77">
        <v>38.147021000000002</v>
      </c>
      <c r="AC77">
        <v>28.060141000000002</v>
      </c>
      <c r="AD77">
        <v>26.462527999999999</v>
      </c>
      <c r="AE77">
        <v>31.820663</v>
      </c>
      <c r="AF77">
        <v>32.367421999999998</v>
      </c>
      <c r="AG77">
        <v>41.349274999999999</v>
      </c>
      <c r="AH77">
        <v>90.335656</v>
      </c>
      <c r="AI77">
        <v>0</v>
      </c>
      <c r="AJ77">
        <v>0</v>
      </c>
      <c r="AK77">
        <v>51.704262999999997</v>
      </c>
      <c r="AL77">
        <v>76.637739999999994</v>
      </c>
      <c r="AM77">
        <v>15.258808</v>
      </c>
      <c r="AN77">
        <v>0.646451</v>
      </c>
      <c r="AO77">
        <v>0</v>
      </c>
      <c r="AP77">
        <v>0.247361</v>
      </c>
      <c r="AQ77">
        <v>47.931282000000003</v>
      </c>
      <c r="AR77">
        <v>34.109183999999999</v>
      </c>
      <c r="AS77">
        <v>30.796921999999999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2874.1988140000008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639.657557</v>
      </c>
      <c r="L78">
        <v>629.94057199999997</v>
      </c>
      <c r="M78">
        <v>88.825999999999993</v>
      </c>
      <c r="N78">
        <v>114.049688</v>
      </c>
      <c r="O78">
        <v>119.39916100000001</v>
      </c>
      <c r="P78">
        <v>116.584125</v>
      </c>
      <c r="Q78">
        <v>10.533605</v>
      </c>
      <c r="R78">
        <v>40.927641999999999</v>
      </c>
      <c r="S78">
        <v>25.479641999999998</v>
      </c>
      <c r="T78">
        <v>0</v>
      </c>
      <c r="U78">
        <v>336.935362</v>
      </c>
      <c r="V78">
        <v>10.124426</v>
      </c>
      <c r="W78">
        <v>44.798312000000003</v>
      </c>
      <c r="X78">
        <v>142.18039899999999</v>
      </c>
      <c r="Y78">
        <v>0</v>
      </c>
      <c r="Z78">
        <v>18.887497</v>
      </c>
      <c r="AA78">
        <v>40.693970999999998</v>
      </c>
      <c r="AB78">
        <v>38.147021000000002</v>
      </c>
      <c r="AC78">
        <v>28.060141000000002</v>
      </c>
      <c r="AD78">
        <v>26.462527999999999</v>
      </c>
      <c r="AE78">
        <v>31.820663</v>
      </c>
      <c r="AF78">
        <v>32.367421999999998</v>
      </c>
      <c r="AG78">
        <v>41.349274999999999</v>
      </c>
      <c r="AH78">
        <v>90.335656</v>
      </c>
      <c r="AI78">
        <v>0</v>
      </c>
      <c r="AJ78">
        <v>0</v>
      </c>
      <c r="AK78">
        <v>51.704262999999997</v>
      </c>
      <c r="AL78">
        <v>76.637739999999994</v>
      </c>
      <c r="AM78">
        <v>15.258808</v>
      </c>
      <c r="AN78">
        <v>0.646451</v>
      </c>
      <c r="AO78">
        <v>0</v>
      </c>
      <c r="AP78">
        <v>0.247361</v>
      </c>
      <c r="AQ78">
        <v>47.931282000000003</v>
      </c>
      <c r="AR78">
        <v>34.109183999999999</v>
      </c>
      <c r="AS78">
        <v>30.796921999999999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2944.2026810000007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639.657557</v>
      </c>
      <c r="L79">
        <v>629.94057199999997</v>
      </c>
      <c r="M79">
        <v>88.825999999999993</v>
      </c>
      <c r="N79">
        <v>114.049688</v>
      </c>
      <c r="O79">
        <v>119.39916100000001</v>
      </c>
      <c r="P79">
        <v>116.584125</v>
      </c>
      <c r="Q79">
        <v>10.533605</v>
      </c>
      <c r="R79">
        <v>40.927641999999999</v>
      </c>
      <c r="S79">
        <v>25.479641999999998</v>
      </c>
      <c r="T79">
        <v>0</v>
      </c>
      <c r="U79">
        <v>336.935362</v>
      </c>
      <c r="V79">
        <v>10.124426</v>
      </c>
      <c r="W79">
        <v>44.798312000000003</v>
      </c>
      <c r="X79">
        <v>142.18039899999999</v>
      </c>
      <c r="Y79">
        <v>0</v>
      </c>
      <c r="Z79">
        <v>18.887497</v>
      </c>
      <c r="AA79">
        <v>40.693970999999998</v>
      </c>
      <c r="AB79">
        <v>38.147021000000002</v>
      </c>
      <c r="AC79">
        <v>28.060141000000002</v>
      </c>
      <c r="AD79">
        <v>26.462527999999999</v>
      </c>
      <c r="AE79">
        <v>31.820663</v>
      </c>
      <c r="AF79">
        <v>32.367421999999998</v>
      </c>
      <c r="AG79">
        <v>41.349274999999999</v>
      </c>
      <c r="AH79">
        <v>90.335656</v>
      </c>
      <c r="AI79">
        <v>0</v>
      </c>
      <c r="AJ79">
        <v>0</v>
      </c>
      <c r="AK79">
        <v>51.704262999999997</v>
      </c>
      <c r="AL79">
        <v>14.584842999999999</v>
      </c>
      <c r="AM79">
        <v>15.258808</v>
      </c>
      <c r="AN79">
        <v>0.646451</v>
      </c>
      <c r="AO79">
        <v>0</v>
      </c>
      <c r="AP79">
        <v>0</v>
      </c>
      <c r="AQ79">
        <v>47.931282000000003</v>
      </c>
      <c r="AR79">
        <v>34.109183999999999</v>
      </c>
      <c r="AS79">
        <v>30.796921999999999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2881.9024230000005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639.657557</v>
      </c>
      <c r="L80">
        <v>629.94057199999997</v>
      </c>
      <c r="M80">
        <v>88.825999999999993</v>
      </c>
      <c r="N80">
        <v>114.049688</v>
      </c>
      <c r="O80">
        <v>119.39916100000001</v>
      </c>
      <c r="P80">
        <v>116.584125</v>
      </c>
      <c r="Q80">
        <v>10.533605</v>
      </c>
      <c r="R80">
        <v>40.927641999999999</v>
      </c>
      <c r="S80">
        <v>25.479641999999998</v>
      </c>
      <c r="T80">
        <v>0</v>
      </c>
      <c r="U80">
        <v>336.935362</v>
      </c>
      <c r="V80">
        <v>10.124426</v>
      </c>
      <c r="W80">
        <v>44.798312000000003</v>
      </c>
      <c r="X80">
        <v>142.18039899999999</v>
      </c>
      <c r="Y80">
        <v>0</v>
      </c>
      <c r="Z80">
        <v>6.2958319999999999</v>
      </c>
      <c r="AA80">
        <v>40.693970999999998</v>
      </c>
      <c r="AB80">
        <v>38.147021000000002</v>
      </c>
      <c r="AC80">
        <v>9.3439549999999993</v>
      </c>
      <c r="AD80">
        <v>17.600871999999999</v>
      </c>
      <c r="AE80">
        <v>15.910332</v>
      </c>
      <c r="AF80">
        <v>17.326091000000002</v>
      </c>
      <c r="AG80">
        <v>41.349274999999999</v>
      </c>
      <c r="AH80">
        <v>90.335656</v>
      </c>
      <c r="AI80">
        <v>0</v>
      </c>
      <c r="AJ80">
        <v>0</v>
      </c>
      <c r="AK80">
        <v>51.704262999999997</v>
      </c>
      <c r="AL80">
        <v>2.2438220000000002</v>
      </c>
      <c r="AM80">
        <v>15.258808</v>
      </c>
      <c r="AN80">
        <v>0.646451</v>
      </c>
      <c r="AO80">
        <v>0</v>
      </c>
      <c r="AP80">
        <v>0</v>
      </c>
      <c r="AQ80">
        <v>47.931282000000003</v>
      </c>
      <c r="AR80">
        <v>34.109183999999999</v>
      </c>
      <c r="AS80">
        <v>30.796921999999999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2798.4402329999998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639.73103100000003</v>
      </c>
      <c r="L81">
        <v>629.94057199999997</v>
      </c>
      <c r="M81">
        <v>88.825999999999993</v>
      </c>
      <c r="N81">
        <v>114.049688</v>
      </c>
      <c r="O81">
        <v>119.39916100000001</v>
      </c>
      <c r="P81">
        <v>116.584125</v>
      </c>
      <c r="Q81">
        <v>10.533605</v>
      </c>
      <c r="R81">
        <v>40.927641999999999</v>
      </c>
      <c r="S81">
        <v>25.479641999999998</v>
      </c>
      <c r="T81">
        <v>0</v>
      </c>
      <c r="U81">
        <v>336.935362</v>
      </c>
      <c r="V81">
        <v>10.124426</v>
      </c>
      <c r="W81">
        <v>44.798312000000003</v>
      </c>
      <c r="X81">
        <v>142.18039899999999</v>
      </c>
      <c r="Y81">
        <v>0</v>
      </c>
      <c r="Z81">
        <v>6.2958319999999999</v>
      </c>
      <c r="AA81">
        <v>40.693970999999998</v>
      </c>
      <c r="AB81">
        <v>25.431346999999999</v>
      </c>
      <c r="AC81">
        <v>9.3439549999999993</v>
      </c>
      <c r="AD81">
        <v>8.6728930000000002</v>
      </c>
      <c r="AE81">
        <v>15.910332</v>
      </c>
      <c r="AF81">
        <v>8.5678470000000004</v>
      </c>
      <c r="AG81">
        <v>41.349274999999999</v>
      </c>
      <c r="AH81">
        <v>58.517023999999999</v>
      </c>
      <c r="AI81">
        <v>0</v>
      </c>
      <c r="AJ81">
        <v>0</v>
      </c>
      <c r="AK81">
        <v>51.704262999999997</v>
      </c>
      <c r="AL81">
        <v>2.2438220000000002</v>
      </c>
      <c r="AM81">
        <v>15.258808</v>
      </c>
      <c r="AN81">
        <v>0.646451</v>
      </c>
      <c r="AO81">
        <v>0</v>
      </c>
      <c r="AP81">
        <v>0</v>
      </c>
      <c r="AQ81">
        <v>47.931282000000003</v>
      </c>
      <c r="AR81">
        <v>34.109183999999999</v>
      </c>
      <c r="AS81">
        <v>30.796921999999999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2736.2931779999999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576.79361500000005</v>
      </c>
      <c r="L82">
        <v>630.61642200000006</v>
      </c>
      <c r="M82">
        <v>88.825999999999993</v>
      </c>
      <c r="N82">
        <v>114.049688</v>
      </c>
      <c r="O82">
        <v>119.39916100000001</v>
      </c>
      <c r="P82">
        <v>116.584125</v>
      </c>
      <c r="Q82">
        <v>10.533605</v>
      </c>
      <c r="R82">
        <v>40.927641999999999</v>
      </c>
      <c r="S82">
        <v>25.479641999999998</v>
      </c>
      <c r="T82">
        <v>0</v>
      </c>
      <c r="U82">
        <v>336.935362</v>
      </c>
      <c r="V82">
        <v>10.124426</v>
      </c>
      <c r="W82">
        <v>44.798312000000003</v>
      </c>
      <c r="X82">
        <v>142.18039899999999</v>
      </c>
      <c r="Y82">
        <v>0</v>
      </c>
      <c r="Z82">
        <v>6.2958319999999999</v>
      </c>
      <c r="AA82">
        <v>40.693970999999998</v>
      </c>
      <c r="AB82">
        <v>25.431346999999999</v>
      </c>
      <c r="AC82">
        <v>9.3439549999999993</v>
      </c>
      <c r="AD82">
        <v>0</v>
      </c>
      <c r="AE82">
        <v>15.910332</v>
      </c>
      <c r="AF82">
        <v>8.5678470000000004</v>
      </c>
      <c r="AG82">
        <v>41.349274999999999</v>
      </c>
      <c r="AH82">
        <v>45.167828</v>
      </c>
      <c r="AI82">
        <v>0</v>
      </c>
      <c r="AJ82">
        <v>0</v>
      </c>
      <c r="AK82">
        <v>51.704262999999997</v>
      </c>
      <c r="AL82">
        <v>2.2438220000000002</v>
      </c>
      <c r="AM82">
        <v>15.258808</v>
      </c>
      <c r="AN82">
        <v>0.646451</v>
      </c>
      <c r="AO82">
        <v>0</v>
      </c>
      <c r="AP82">
        <v>0</v>
      </c>
      <c r="AQ82">
        <v>47.931282000000003</v>
      </c>
      <c r="AR82">
        <v>34.109183999999999</v>
      </c>
      <c r="AS82">
        <v>30.796921999999999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2652.0095229999997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549.66783999999996</v>
      </c>
      <c r="L83">
        <v>630.61642200000006</v>
      </c>
      <c r="M83">
        <v>88.825999999999993</v>
      </c>
      <c r="N83">
        <v>114.049688</v>
      </c>
      <c r="O83">
        <v>119.39916100000001</v>
      </c>
      <c r="P83">
        <v>116.584125</v>
      </c>
      <c r="Q83">
        <v>10.533605</v>
      </c>
      <c r="R83">
        <v>40.927641999999999</v>
      </c>
      <c r="S83">
        <v>25.479641999999998</v>
      </c>
      <c r="T83">
        <v>0</v>
      </c>
      <c r="U83">
        <v>336.935362</v>
      </c>
      <c r="V83">
        <v>10.124426</v>
      </c>
      <c r="W83">
        <v>44.798312000000003</v>
      </c>
      <c r="X83">
        <v>142.18039899999999</v>
      </c>
      <c r="Y83">
        <v>0</v>
      </c>
      <c r="Z83">
        <v>6.2958319999999999</v>
      </c>
      <c r="AA83">
        <v>40.693970999999998</v>
      </c>
      <c r="AB83">
        <v>12.715674</v>
      </c>
      <c r="AC83">
        <v>1.8442019999999999</v>
      </c>
      <c r="AD83">
        <v>0</v>
      </c>
      <c r="AE83">
        <v>15.910332</v>
      </c>
      <c r="AF83">
        <v>8.5678470000000004</v>
      </c>
      <c r="AG83">
        <v>41.349274999999999</v>
      </c>
      <c r="AH83">
        <v>22.583914</v>
      </c>
      <c r="AI83">
        <v>0</v>
      </c>
      <c r="AJ83">
        <v>0</v>
      </c>
      <c r="AK83">
        <v>51.704262999999997</v>
      </c>
      <c r="AL83">
        <v>2.2438220000000002</v>
      </c>
      <c r="AM83">
        <v>15.258808</v>
      </c>
      <c r="AN83">
        <v>0.646451</v>
      </c>
      <c r="AO83">
        <v>0</v>
      </c>
      <c r="AP83">
        <v>0</v>
      </c>
      <c r="AQ83">
        <v>35.948461999999999</v>
      </c>
      <c r="AR83">
        <v>34.109183999999999</v>
      </c>
      <c r="AS83">
        <v>28.573392999999999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2567.8780590000001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501.39283999999998</v>
      </c>
      <c r="L84">
        <v>630.61642200000006</v>
      </c>
      <c r="M84">
        <v>88.825999999999993</v>
      </c>
      <c r="N84">
        <v>114.049688</v>
      </c>
      <c r="O84">
        <v>119.39916100000001</v>
      </c>
      <c r="P84">
        <v>116.584125</v>
      </c>
      <c r="Q84">
        <v>10.533605</v>
      </c>
      <c r="R84">
        <v>40.927641999999999</v>
      </c>
      <c r="S84">
        <v>25.479641999999998</v>
      </c>
      <c r="T84">
        <v>0</v>
      </c>
      <c r="U84">
        <v>336.935362</v>
      </c>
      <c r="V84">
        <v>10.124426</v>
      </c>
      <c r="W84">
        <v>44.798312000000003</v>
      </c>
      <c r="X84">
        <v>142.18039899999999</v>
      </c>
      <c r="Y84">
        <v>0</v>
      </c>
      <c r="Z84">
        <v>6.2958319999999999</v>
      </c>
      <c r="AA84">
        <v>27.129314000000001</v>
      </c>
      <c r="AB84">
        <v>2.5740229999999999</v>
      </c>
      <c r="AC84">
        <v>1.8442019999999999</v>
      </c>
      <c r="AD84">
        <v>0</v>
      </c>
      <c r="AE84">
        <v>15.910332</v>
      </c>
      <c r="AF84">
        <v>8.5678470000000004</v>
      </c>
      <c r="AG84">
        <v>41.349274999999999</v>
      </c>
      <c r="AH84">
        <v>22.583914</v>
      </c>
      <c r="AI84">
        <v>0</v>
      </c>
      <c r="AJ84">
        <v>0</v>
      </c>
      <c r="AK84">
        <v>51.704262999999997</v>
      </c>
      <c r="AL84">
        <v>2.2438220000000002</v>
      </c>
      <c r="AM84">
        <v>15.258808</v>
      </c>
      <c r="AN84">
        <v>0.646451</v>
      </c>
      <c r="AO84">
        <v>0</v>
      </c>
      <c r="AP84">
        <v>0</v>
      </c>
      <c r="AQ84">
        <v>35.948461999999999</v>
      </c>
      <c r="AR84">
        <v>34.109183999999999</v>
      </c>
      <c r="AS84">
        <v>28.573392999999999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2495.8967509999998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501.39283999999998</v>
      </c>
      <c r="L85">
        <v>630.61642200000006</v>
      </c>
      <c r="M85">
        <v>88.825999999999993</v>
      </c>
      <c r="N85">
        <v>114.049688</v>
      </c>
      <c r="O85">
        <v>119.39916100000001</v>
      </c>
      <c r="P85">
        <v>116.584125</v>
      </c>
      <c r="Q85">
        <v>10.533605</v>
      </c>
      <c r="R85">
        <v>40.927641999999999</v>
      </c>
      <c r="S85">
        <v>25.479641999999998</v>
      </c>
      <c r="T85">
        <v>0</v>
      </c>
      <c r="U85">
        <v>336.935362</v>
      </c>
      <c r="V85">
        <v>10.124426</v>
      </c>
      <c r="W85">
        <v>44.798312000000003</v>
      </c>
      <c r="X85">
        <v>142.18039899999999</v>
      </c>
      <c r="Y85">
        <v>0</v>
      </c>
      <c r="Z85">
        <v>12.591665000000001</v>
      </c>
      <c r="AA85">
        <v>27.129314000000001</v>
      </c>
      <c r="AB85">
        <v>12.715674</v>
      </c>
      <c r="AC85">
        <v>9.3439549999999993</v>
      </c>
      <c r="AD85">
        <v>0</v>
      </c>
      <c r="AE85">
        <v>15.910332</v>
      </c>
      <c r="AF85">
        <v>8.5678470000000004</v>
      </c>
      <c r="AG85">
        <v>41.349274999999999</v>
      </c>
      <c r="AH85">
        <v>0</v>
      </c>
      <c r="AI85">
        <v>0</v>
      </c>
      <c r="AJ85">
        <v>0</v>
      </c>
      <c r="AK85">
        <v>51.704262999999997</v>
      </c>
      <c r="AL85">
        <v>2.2438220000000002</v>
      </c>
      <c r="AM85">
        <v>15.258808</v>
      </c>
      <c r="AN85">
        <v>0.646451</v>
      </c>
      <c r="AO85">
        <v>0</v>
      </c>
      <c r="AP85">
        <v>0</v>
      </c>
      <c r="AQ85">
        <v>35.948461999999999</v>
      </c>
      <c r="AR85">
        <v>34.109183999999999</v>
      </c>
      <c r="AS85">
        <v>28.573392999999999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2497.2500739999996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501.39283999999998</v>
      </c>
      <c r="L86">
        <v>564.48449900000003</v>
      </c>
      <c r="M86">
        <v>88.825999999999993</v>
      </c>
      <c r="N86">
        <v>114.049688</v>
      </c>
      <c r="O86">
        <v>119.39916100000001</v>
      </c>
      <c r="P86">
        <v>116.584125</v>
      </c>
      <c r="Q86">
        <v>10.533605</v>
      </c>
      <c r="R86">
        <v>40.927641999999999</v>
      </c>
      <c r="S86">
        <v>25.479641999999998</v>
      </c>
      <c r="T86">
        <v>0</v>
      </c>
      <c r="U86">
        <v>336.935362</v>
      </c>
      <c r="V86">
        <v>10.124426</v>
      </c>
      <c r="W86">
        <v>44.798312000000003</v>
      </c>
      <c r="X86">
        <v>142.18039899999999</v>
      </c>
      <c r="Y86">
        <v>0</v>
      </c>
      <c r="Z86">
        <v>12.591665000000001</v>
      </c>
      <c r="AA86">
        <v>27.129314000000001</v>
      </c>
      <c r="AB86">
        <v>12.715674</v>
      </c>
      <c r="AC86">
        <v>9.3439549999999993</v>
      </c>
      <c r="AD86">
        <v>0</v>
      </c>
      <c r="AE86">
        <v>15.910332</v>
      </c>
      <c r="AF86">
        <v>8.5678470000000004</v>
      </c>
      <c r="AG86">
        <v>41.349274999999999</v>
      </c>
      <c r="AH86">
        <v>0</v>
      </c>
      <c r="AI86">
        <v>0</v>
      </c>
      <c r="AJ86">
        <v>0</v>
      </c>
      <c r="AK86">
        <v>51.704262999999997</v>
      </c>
      <c r="AL86">
        <v>2.2438220000000002</v>
      </c>
      <c r="AM86">
        <v>15.258808</v>
      </c>
      <c r="AN86">
        <v>0.646451</v>
      </c>
      <c r="AO86">
        <v>0</v>
      </c>
      <c r="AP86">
        <v>0</v>
      </c>
      <c r="AQ86">
        <v>35.948461999999999</v>
      </c>
      <c r="AR86">
        <v>34.109183999999999</v>
      </c>
      <c r="AS86">
        <v>28.573392999999999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2431.1181509999997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501.39283999999998</v>
      </c>
      <c r="L87">
        <v>516.20949900000005</v>
      </c>
      <c r="M87">
        <v>88.825999999999993</v>
      </c>
      <c r="N87">
        <v>114.049688</v>
      </c>
      <c r="O87">
        <v>119.39916100000001</v>
      </c>
      <c r="P87">
        <v>116.584125</v>
      </c>
      <c r="Q87">
        <v>10.533605</v>
      </c>
      <c r="R87">
        <v>40.927641999999999</v>
      </c>
      <c r="S87">
        <v>25.479641999999998</v>
      </c>
      <c r="T87">
        <v>0</v>
      </c>
      <c r="U87">
        <v>336.935362</v>
      </c>
      <c r="V87">
        <v>10.124426</v>
      </c>
      <c r="W87">
        <v>44.798312000000003</v>
      </c>
      <c r="X87">
        <v>142.18039899999999</v>
      </c>
      <c r="Y87">
        <v>0</v>
      </c>
      <c r="Z87">
        <v>12.591665000000001</v>
      </c>
      <c r="AA87">
        <v>13.119213999999999</v>
      </c>
      <c r="AB87">
        <v>12.715674</v>
      </c>
      <c r="AC87">
        <v>9.3439549999999993</v>
      </c>
      <c r="AD87">
        <v>0</v>
      </c>
      <c r="AE87">
        <v>15.910332</v>
      </c>
      <c r="AF87">
        <v>8.5678470000000004</v>
      </c>
      <c r="AG87">
        <v>41.349274999999999</v>
      </c>
      <c r="AH87">
        <v>0</v>
      </c>
      <c r="AI87">
        <v>0</v>
      </c>
      <c r="AJ87">
        <v>0</v>
      </c>
      <c r="AK87">
        <v>51.704262999999997</v>
      </c>
      <c r="AL87">
        <v>2.2438220000000002</v>
      </c>
      <c r="AM87">
        <v>15.258808</v>
      </c>
      <c r="AN87">
        <v>0.646451</v>
      </c>
      <c r="AO87">
        <v>0</v>
      </c>
      <c r="AP87">
        <v>0.37104199999999998</v>
      </c>
      <c r="AQ87">
        <v>35.948461999999999</v>
      </c>
      <c r="AR87">
        <v>34.109183999999999</v>
      </c>
      <c r="AS87">
        <v>28.573392999999999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2369.2040929999998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501.39283999999998</v>
      </c>
      <c r="L88">
        <v>554.82949900000006</v>
      </c>
      <c r="M88">
        <v>88.825999999999993</v>
      </c>
      <c r="N88">
        <v>114.049688</v>
      </c>
      <c r="O88">
        <v>119.39916100000001</v>
      </c>
      <c r="P88">
        <v>116.584125</v>
      </c>
      <c r="Q88">
        <v>10.533605</v>
      </c>
      <c r="R88">
        <v>40.927641999999999</v>
      </c>
      <c r="S88">
        <v>25.479641999999998</v>
      </c>
      <c r="T88">
        <v>0</v>
      </c>
      <c r="U88">
        <v>336.935362</v>
      </c>
      <c r="V88">
        <v>10.124426</v>
      </c>
      <c r="W88">
        <v>44.798312000000003</v>
      </c>
      <c r="X88">
        <v>142.18039899999999</v>
      </c>
      <c r="Y88">
        <v>0</v>
      </c>
      <c r="Z88">
        <v>12.591665000000001</v>
      </c>
      <c r="AA88">
        <v>0</v>
      </c>
      <c r="AB88">
        <v>12.715674</v>
      </c>
      <c r="AC88">
        <v>9.3439549999999993</v>
      </c>
      <c r="AD88">
        <v>0</v>
      </c>
      <c r="AE88">
        <v>15.910332</v>
      </c>
      <c r="AF88">
        <v>8.5678470000000004</v>
      </c>
      <c r="AG88">
        <v>41.349274999999999</v>
      </c>
      <c r="AH88">
        <v>0</v>
      </c>
      <c r="AI88">
        <v>0</v>
      </c>
      <c r="AJ88">
        <v>0</v>
      </c>
      <c r="AK88">
        <v>51.704262999999997</v>
      </c>
      <c r="AL88">
        <v>2.2438220000000002</v>
      </c>
      <c r="AM88">
        <v>15.258808</v>
      </c>
      <c r="AN88">
        <v>0.646451</v>
      </c>
      <c r="AO88">
        <v>0</v>
      </c>
      <c r="AP88">
        <v>0.37104199999999998</v>
      </c>
      <c r="AQ88">
        <v>23.965641000000002</v>
      </c>
      <c r="AR88">
        <v>34.109183999999999</v>
      </c>
      <c r="AS88">
        <v>28.573392999999999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2382.7220579999998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501.39283999999998</v>
      </c>
      <c r="L89">
        <v>554.82949900000006</v>
      </c>
      <c r="M89">
        <v>88.825999999999993</v>
      </c>
      <c r="N89">
        <v>114.049688</v>
      </c>
      <c r="O89">
        <v>119.39916100000001</v>
      </c>
      <c r="P89">
        <v>121.546587</v>
      </c>
      <c r="Q89">
        <v>10.533605</v>
      </c>
      <c r="R89">
        <v>40.927641999999999</v>
      </c>
      <c r="S89">
        <v>25.479641999999998</v>
      </c>
      <c r="T89">
        <v>0</v>
      </c>
      <c r="U89">
        <v>336.935362</v>
      </c>
      <c r="V89">
        <v>10.124426</v>
      </c>
      <c r="W89">
        <v>44.798312000000003</v>
      </c>
      <c r="X89">
        <v>142.18039899999999</v>
      </c>
      <c r="Y89">
        <v>0</v>
      </c>
      <c r="Z89">
        <v>12.591665000000001</v>
      </c>
      <c r="AA89">
        <v>0</v>
      </c>
      <c r="AB89">
        <v>12.715674</v>
      </c>
      <c r="AC89">
        <v>9.3439549999999993</v>
      </c>
      <c r="AD89">
        <v>0</v>
      </c>
      <c r="AE89">
        <v>15.910332</v>
      </c>
      <c r="AF89">
        <v>8.5678470000000004</v>
      </c>
      <c r="AG89">
        <v>41.349274999999999</v>
      </c>
      <c r="AH89">
        <v>0</v>
      </c>
      <c r="AI89">
        <v>0</v>
      </c>
      <c r="AJ89">
        <v>0</v>
      </c>
      <c r="AK89">
        <v>51.704262999999997</v>
      </c>
      <c r="AL89">
        <v>2.2438220000000002</v>
      </c>
      <c r="AM89">
        <v>15.258808</v>
      </c>
      <c r="AN89">
        <v>0.646451</v>
      </c>
      <c r="AO89">
        <v>0</v>
      </c>
      <c r="AP89">
        <v>0.37104199999999998</v>
      </c>
      <c r="AQ89">
        <v>23.965641000000002</v>
      </c>
      <c r="AR89">
        <v>34.109183999999999</v>
      </c>
      <c r="AS89">
        <v>28.573392999999999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2387.6845199999998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501.39283999999998</v>
      </c>
      <c r="L90">
        <v>554.82949900000006</v>
      </c>
      <c r="M90">
        <v>88.825999999999993</v>
      </c>
      <c r="N90">
        <v>114.049688</v>
      </c>
      <c r="O90">
        <v>119.39916100000001</v>
      </c>
      <c r="P90">
        <v>127.33958699999999</v>
      </c>
      <c r="Q90">
        <v>10.533605</v>
      </c>
      <c r="R90">
        <v>40.927641999999999</v>
      </c>
      <c r="S90">
        <v>25.479641999999998</v>
      </c>
      <c r="T90">
        <v>0</v>
      </c>
      <c r="U90">
        <v>336.935362</v>
      </c>
      <c r="V90">
        <v>10.124426</v>
      </c>
      <c r="W90">
        <v>44.798312000000003</v>
      </c>
      <c r="X90">
        <v>142.18039899999999</v>
      </c>
      <c r="Y90">
        <v>0</v>
      </c>
      <c r="Z90">
        <v>12.591665000000001</v>
      </c>
      <c r="AA90">
        <v>0</v>
      </c>
      <c r="AB90">
        <v>12.715674</v>
      </c>
      <c r="AC90">
        <v>9.3439549999999993</v>
      </c>
      <c r="AD90">
        <v>0</v>
      </c>
      <c r="AE90">
        <v>15.910332</v>
      </c>
      <c r="AF90">
        <v>8.5678470000000004</v>
      </c>
      <c r="AG90">
        <v>41.349274999999999</v>
      </c>
      <c r="AH90">
        <v>0</v>
      </c>
      <c r="AI90">
        <v>0</v>
      </c>
      <c r="AJ90">
        <v>0</v>
      </c>
      <c r="AK90">
        <v>51.704262999999997</v>
      </c>
      <c r="AL90">
        <v>2.2438220000000002</v>
      </c>
      <c r="AM90">
        <v>15.258808</v>
      </c>
      <c r="AN90">
        <v>0.646451</v>
      </c>
      <c r="AO90">
        <v>0</v>
      </c>
      <c r="AP90">
        <v>0.37104199999999998</v>
      </c>
      <c r="AQ90">
        <v>23.965641000000002</v>
      </c>
      <c r="AR90">
        <v>34.109183999999999</v>
      </c>
      <c r="AS90">
        <v>28.573392999999999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2393.4775199999995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511.04784000000001</v>
      </c>
      <c r="L91">
        <v>554.82949900000006</v>
      </c>
      <c r="M91">
        <v>88.825999999999993</v>
      </c>
      <c r="N91">
        <v>114.049688</v>
      </c>
      <c r="O91">
        <v>119.39916100000001</v>
      </c>
      <c r="P91">
        <v>133.51265599999999</v>
      </c>
      <c r="Q91">
        <v>10.533605</v>
      </c>
      <c r="R91">
        <v>40.927641999999999</v>
      </c>
      <c r="S91">
        <v>25.479641999999998</v>
      </c>
      <c r="T91">
        <v>0</v>
      </c>
      <c r="U91">
        <v>336.935362</v>
      </c>
      <c r="V91">
        <v>10.124426</v>
      </c>
      <c r="W91">
        <v>44.798312000000003</v>
      </c>
      <c r="X91">
        <v>142.18039899999999</v>
      </c>
      <c r="Y91">
        <v>0</v>
      </c>
      <c r="Z91">
        <v>12.591665000000001</v>
      </c>
      <c r="AA91">
        <v>0</v>
      </c>
      <c r="AB91">
        <v>12.715674</v>
      </c>
      <c r="AC91">
        <v>9.3439549999999993</v>
      </c>
      <c r="AD91">
        <v>0</v>
      </c>
      <c r="AE91">
        <v>0</v>
      </c>
      <c r="AF91">
        <v>8.5678470000000004</v>
      </c>
      <c r="AG91">
        <v>41.349274999999999</v>
      </c>
      <c r="AH91">
        <v>0</v>
      </c>
      <c r="AI91">
        <v>0</v>
      </c>
      <c r="AJ91">
        <v>0</v>
      </c>
      <c r="AK91">
        <v>51.704262999999997</v>
      </c>
      <c r="AL91">
        <v>12.341021</v>
      </c>
      <c r="AM91">
        <v>15.258808</v>
      </c>
      <c r="AN91">
        <v>0.646451</v>
      </c>
      <c r="AO91">
        <v>0</v>
      </c>
      <c r="AP91">
        <v>0.37104199999999998</v>
      </c>
      <c r="AQ91">
        <v>11.374556</v>
      </c>
      <c r="AR91">
        <v>34.109183999999999</v>
      </c>
      <c r="AS91">
        <v>23.378231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2385.7062090000009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511.04784000000001</v>
      </c>
      <c r="L92">
        <v>525.86449900000002</v>
      </c>
      <c r="M92">
        <v>88.825999999999993</v>
      </c>
      <c r="N92">
        <v>114.049688</v>
      </c>
      <c r="O92">
        <v>119.39916100000001</v>
      </c>
      <c r="P92">
        <v>134.50621899999999</v>
      </c>
      <c r="Q92">
        <v>10.533605</v>
      </c>
      <c r="R92">
        <v>40.927641999999999</v>
      </c>
      <c r="S92">
        <v>25.479641999999998</v>
      </c>
      <c r="T92">
        <v>0</v>
      </c>
      <c r="U92">
        <v>336.935362</v>
      </c>
      <c r="V92">
        <v>10.124426</v>
      </c>
      <c r="W92">
        <v>44.798312000000003</v>
      </c>
      <c r="X92">
        <v>142.18039899999999</v>
      </c>
      <c r="Y92">
        <v>0</v>
      </c>
      <c r="Z92">
        <v>12.591665000000001</v>
      </c>
      <c r="AA92">
        <v>0</v>
      </c>
      <c r="AB92">
        <v>12.715674</v>
      </c>
      <c r="AC92">
        <v>9.3439549999999993</v>
      </c>
      <c r="AD92">
        <v>0</v>
      </c>
      <c r="AE92">
        <v>0</v>
      </c>
      <c r="AF92">
        <v>8.5678470000000004</v>
      </c>
      <c r="AG92">
        <v>41.349274999999999</v>
      </c>
      <c r="AH92">
        <v>0</v>
      </c>
      <c r="AI92">
        <v>0</v>
      </c>
      <c r="AJ92">
        <v>0</v>
      </c>
      <c r="AK92">
        <v>51.704262999999997</v>
      </c>
      <c r="AL92">
        <v>12.341021</v>
      </c>
      <c r="AM92">
        <v>15.258808</v>
      </c>
      <c r="AN92">
        <v>0.646451</v>
      </c>
      <c r="AO92">
        <v>0</v>
      </c>
      <c r="AP92">
        <v>0.37104199999999998</v>
      </c>
      <c r="AQ92">
        <v>11.374556</v>
      </c>
      <c r="AR92">
        <v>34.109183999999999</v>
      </c>
      <c r="AS92">
        <v>23.378231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2357.7347720000007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458.91084000000001</v>
      </c>
      <c r="L93">
        <v>525.86449900000002</v>
      </c>
      <c r="M93">
        <v>88.825999999999993</v>
      </c>
      <c r="N93">
        <v>114.049688</v>
      </c>
      <c r="O93">
        <v>119.39916100000001</v>
      </c>
      <c r="P93">
        <v>116.584125</v>
      </c>
      <c r="Q93">
        <v>10.533605</v>
      </c>
      <c r="R93">
        <v>40.927641999999999</v>
      </c>
      <c r="S93">
        <v>25.479641999999998</v>
      </c>
      <c r="T93">
        <v>0</v>
      </c>
      <c r="U93">
        <v>336.935362</v>
      </c>
      <c r="V93">
        <v>10.124426</v>
      </c>
      <c r="W93">
        <v>44.798312000000003</v>
      </c>
      <c r="X93">
        <v>142.18039899999999</v>
      </c>
      <c r="Y93">
        <v>0</v>
      </c>
      <c r="Z93">
        <v>12.591665000000001</v>
      </c>
      <c r="AA93">
        <v>0</v>
      </c>
      <c r="AB93">
        <v>12.715674</v>
      </c>
      <c r="AC93">
        <v>9.3439549999999993</v>
      </c>
      <c r="AD93">
        <v>0</v>
      </c>
      <c r="AE93">
        <v>0</v>
      </c>
      <c r="AF93">
        <v>8.5678470000000004</v>
      </c>
      <c r="AG93">
        <v>41.349274999999999</v>
      </c>
      <c r="AH93">
        <v>0</v>
      </c>
      <c r="AI93">
        <v>0</v>
      </c>
      <c r="AJ93">
        <v>0</v>
      </c>
      <c r="AK93">
        <v>51.704262999999997</v>
      </c>
      <c r="AL93">
        <v>24.682041999999999</v>
      </c>
      <c r="AM93">
        <v>15.258808</v>
      </c>
      <c r="AN93">
        <v>0.646451</v>
      </c>
      <c r="AO93">
        <v>0</v>
      </c>
      <c r="AP93">
        <v>0.37104199999999998</v>
      </c>
      <c r="AQ93">
        <v>0</v>
      </c>
      <c r="AR93">
        <v>34.109183999999999</v>
      </c>
      <c r="AS93">
        <v>23.378231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2288.642143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462.77283999999997</v>
      </c>
      <c r="L94">
        <v>525.86449900000002</v>
      </c>
      <c r="M94">
        <v>88.825999999999993</v>
      </c>
      <c r="N94">
        <v>114.049688</v>
      </c>
      <c r="O94">
        <v>119.39916100000001</v>
      </c>
      <c r="P94">
        <v>116.584125</v>
      </c>
      <c r="Q94">
        <v>10.533605</v>
      </c>
      <c r="R94">
        <v>40.927641999999999</v>
      </c>
      <c r="S94">
        <v>25.479641999999998</v>
      </c>
      <c r="T94">
        <v>0</v>
      </c>
      <c r="U94">
        <v>336.935362</v>
      </c>
      <c r="V94">
        <v>10.124426</v>
      </c>
      <c r="W94">
        <v>44.798312000000003</v>
      </c>
      <c r="X94">
        <v>142.18039899999999</v>
      </c>
      <c r="Y94">
        <v>0</v>
      </c>
      <c r="Z94">
        <v>12.591665000000001</v>
      </c>
      <c r="AA94">
        <v>0</v>
      </c>
      <c r="AB94">
        <v>12.715674</v>
      </c>
      <c r="AC94">
        <v>9.3439549999999993</v>
      </c>
      <c r="AD94">
        <v>0</v>
      </c>
      <c r="AE94">
        <v>0</v>
      </c>
      <c r="AF94">
        <v>8.5678470000000004</v>
      </c>
      <c r="AG94">
        <v>41.349274999999999</v>
      </c>
      <c r="AH94">
        <v>0</v>
      </c>
      <c r="AI94">
        <v>0</v>
      </c>
      <c r="AJ94">
        <v>0</v>
      </c>
      <c r="AK94">
        <v>51.704262999999997</v>
      </c>
      <c r="AL94">
        <v>24.682041999999999</v>
      </c>
      <c r="AM94">
        <v>15.258808</v>
      </c>
      <c r="AN94">
        <v>0.646451</v>
      </c>
      <c r="AO94">
        <v>0</v>
      </c>
      <c r="AP94">
        <v>0.37104199999999998</v>
      </c>
      <c r="AQ94">
        <v>0</v>
      </c>
      <c r="AR94">
        <v>34.109183999999999</v>
      </c>
      <c r="AS94">
        <v>23.378231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2292.5041430000001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479.18633999999997</v>
      </c>
      <c r="L95">
        <v>525.86449900000002</v>
      </c>
      <c r="M95">
        <v>88.825999999999993</v>
      </c>
      <c r="N95">
        <v>114.049688</v>
      </c>
      <c r="O95">
        <v>119.39916100000001</v>
      </c>
      <c r="P95">
        <v>116.584125</v>
      </c>
      <c r="Q95">
        <v>10.533605</v>
      </c>
      <c r="R95">
        <v>40.927641999999999</v>
      </c>
      <c r="S95">
        <v>25.479641999999998</v>
      </c>
      <c r="T95">
        <v>0</v>
      </c>
      <c r="U95">
        <v>336.935362</v>
      </c>
      <c r="V95">
        <v>10.124426</v>
      </c>
      <c r="W95">
        <v>44.798312000000003</v>
      </c>
      <c r="X95">
        <v>142.18039899999999</v>
      </c>
      <c r="Y95">
        <v>0</v>
      </c>
      <c r="Z95">
        <v>12.591665000000001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8.5678470000000004</v>
      </c>
      <c r="AG95">
        <v>41.349274999999999</v>
      </c>
      <c r="AH95">
        <v>0</v>
      </c>
      <c r="AI95">
        <v>0</v>
      </c>
      <c r="AJ95">
        <v>0</v>
      </c>
      <c r="AK95">
        <v>51.704262999999997</v>
      </c>
      <c r="AL95">
        <v>24.682041999999999</v>
      </c>
      <c r="AM95">
        <v>15.258808</v>
      </c>
      <c r="AN95">
        <v>0.646451</v>
      </c>
      <c r="AO95">
        <v>0</v>
      </c>
      <c r="AP95">
        <v>0.98944399999999999</v>
      </c>
      <c r="AQ95">
        <v>0</v>
      </c>
      <c r="AR95">
        <v>34.109183999999999</v>
      </c>
      <c r="AS95">
        <v>23.378231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2287.476416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477.25533999999999</v>
      </c>
      <c r="L96">
        <v>496.89949899999999</v>
      </c>
      <c r="M96">
        <v>88.825999999999993</v>
      </c>
      <c r="N96">
        <v>114.049688</v>
      </c>
      <c r="O96">
        <v>119.39916100000001</v>
      </c>
      <c r="P96">
        <v>116.584125</v>
      </c>
      <c r="Q96">
        <v>10.533605</v>
      </c>
      <c r="R96">
        <v>40.927641999999999</v>
      </c>
      <c r="S96">
        <v>25.479641999999998</v>
      </c>
      <c r="T96">
        <v>0</v>
      </c>
      <c r="U96">
        <v>336.935362</v>
      </c>
      <c r="V96">
        <v>10.124426</v>
      </c>
      <c r="W96">
        <v>44.798312000000003</v>
      </c>
      <c r="X96">
        <v>142.18039899999999</v>
      </c>
      <c r="Y96">
        <v>0</v>
      </c>
      <c r="Z96">
        <v>12.591665000000001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8.5678470000000004</v>
      </c>
      <c r="AG96">
        <v>41.349274999999999</v>
      </c>
      <c r="AH96">
        <v>0</v>
      </c>
      <c r="AI96">
        <v>0</v>
      </c>
      <c r="AJ96">
        <v>0</v>
      </c>
      <c r="AK96">
        <v>51.704262999999997</v>
      </c>
      <c r="AL96">
        <v>24.682041999999999</v>
      </c>
      <c r="AM96">
        <v>15.258808</v>
      </c>
      <c r="AN96">
        <v>0.646451</v>
      </c>
      <c r="AO96">
        <v>0</v>
      </c>
      <c r="AP96">
        <v>0.98944399999999999</v>
      </c>
      <c r="AQ96">
        <v>0</v>
      </c>
      <c r="AR96">
        <v>34.109183999999999</v>
      </c>
      <c r="AS96">
        <v>23.378231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2256.5804160000002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483.04834</v>
      </c>
      <c r="L97">
        <v>496.89949899999999</v>
      </c>
      <c r="M97">
        <v>88.825999999999993</v>
      </c>
      <c r="N97">
        <v>114.049688</v>
      </c>
      <c r="O97">
        <v>119.39916100000001</v>
      </c>
      <c r="P97">
        <v>116.584125</v>
      </c>
      <c r="Q97">
        <v>10.533605</v>
      </c>
      <c r="R97">
        <v>40.927641999999999</v>
      </c>
      <c r="S97">
        <v>25.479641999999998</v>
      </c>
      <c r="T97">
        <v>0</v>
      </c>
      <c r="U97">
        <v>336.935362</v>
      </c>
      <c r="V97">
        <v>10.124426</v>
      </c>
      <c r="W97">
        <v>44.798312000000003</v>
      </c>
      <c r="X97">
        <v>142.18039899999999</v>
      </c>
      <c r="Y97">
        <v>0</v>
      </c>
      <c r="Z97">
        <v>18.887497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8.5678470000000004</v>
      </c>
      <c r="AG97">
        <v>41.349274999999999</v>
      </c>
      <c r="AH97">
        <v>0</v>
      </c>
      <c r="AI97">
        <v>0</v>
      </c>
      <c r="AJ97">
        <v>0</v>
      </c>
      <c r="AK97">
        <v>51.704262999999997</v>
      </c>
      <c r="AL97">
        <v>24.682041999999999</v>
      </c>
      <c r="AM97">
        <v>15.258808</v>
      </c>
      <c r="AN97">
        <v>0.646451</v>
      </c>
      <c r="AO97">
        <v>0</v>
      </c>
      <c r="AP97">
        <v>0.98944399999999999</v>
      </c>
      <c r="AQ97">
        <v>0</v>
      </c>
      <c r="AR97">
        <v>34.109183999999999</v>
      </c>
      <c r="AS97">
        <v>23.378231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2268.6692480000002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463.73833999999999</v>
      </c>
      <c r="L98">
        <v>458.27949899999999</v>
      </c>
      <c r="M98">
        <v>88.825999999999993</v>
      </c>
      <c r="N98">
        <v>114.049688</v>
      </c>
      <c r="O98">
        <v>119.39916100000001</v>
      </c>
      <c r="P98">
        <v>116.584125</v>
      </c>
      <c r="Q98">
        <v>10.533605</v>
      </c>
      <c r="R98">
        <v>40.927641999999999</v>
      </c>
      <c r="S98">
        <v>25.479641999999998</v>
      </c>
      <c r="T98">
        <v>0</v>
      </c>
      <c r="U98">
        <v>336.935362</v>
      </c>
      <c r="V98">
        <v>10.124426</v>
      </c>
      <c r="W98">
        <v>44.798312000000003</v>
      </c>
      <c r="X98">
        <v>142.18039899999999</v>
      </c>
      <c r="Y98">
        <v>0</v>
      </c>
      <c r="Z98">
        <v>18.887497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8.5678470000000004</v>
      </c>
      <c r="AG98">
        <v>41.349274999999999</v>
      </c>
      <c r="AH98">
        <v>0</v>
      </c>
      <c r="AI98">
        <v>0</v>
      </c>
      <c r="AJ98">
        <v>0</v>
      </c>
      <c r="AK98">
        <v>51.704262999999997</v>
      </c>
      <c r="AL98">
        <v>24.682041999999999</v>
      </c>
      <c r="AM98">
        <v>15.258808</v>
      </c>
      <c r="AN98">
        <v>0.646451</v>
      </c>
      <c r="AO98">
        <v>0</v>
      </c>
      <c r="AP98">
        <v>0.98944399999999999</v>
      </c>
      <c r="AQ98">
        <v>0</v>
      </c>
      <c r="AR98">
        <v>34.109183999999999</v>
      </c>
      <c r="AS98">
        <v>23.378231</v>
      </c>
      <c r="AT98">
        <v>18.736487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2210.1657300000002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11.194606064999999</v>
      </c>
      <c r="L99">
        <f t="shared" si="2"/>
        <v>10.045121497749999</v>
      </c>
      <c r="M99">
        <f t="shared" si="2"/>
        <v>2.1318239999999995</v>
      </c>
      <c r="N99">
        <f t="shared" si="2"/>
        <v>2.7371925119999956</v>
      </c>
      <c r="O99">
        <f t="shared" si="2"/>
        <v>2.8655798639999976</v>
      </c>
      <c r="P99">
        <f t="shared" si="2"/>
        <v>2.8867358419999993</v>
      </c>
      <c r="Q99">
        <f t="shared" si="2"/>
        <v>0.23615157549999974</v>
      </c>
      <c r="R99">
        <f t="shared" si="2"/>
        <v>0.92010945025000113</v>
      </c>
      <c r="S99">
        <f t="shared" si="2"/>
        <v>0.56594924224999943</v>
      </c>
      <c r="T99">
        <f t="shared" si="2"/>
        <v>0</v>
      </c>
      <c r="U99">
        <f t="shared" si="2"/>
        <v>8.0864486880000026</v>
      </c>
      <c r="V99">
        <f t="shared" si="2"/>
        <v>0.21544360349999975</v>
      </c>
      <c r="W99">
        <f t="shared" si="2"/>
        <v>1.052189043499999</v>
      </c>
      <c r="X99">
        <f t="shared" si="2"/>
        <v>3.3454616020000052</v>
      </c>
      <c r="Y99">
        <f t="shared" si="2"/>
        <v>0</v>
      </c>
      <c r="Z99">
        <f t="shared" si="2"/>
        <v>0.29590412400000016</v>
      </c>
      <c r="AA99">
        <f t="shared" si="2"/>
        <v>0.30509342175000004</v>
      </c>
      <c r="AB99">
        <f t="shared" si="2"/>
        <v>0.28517601150000005</v>
      </c>
      <c r="AC99">
        <f t="shared" si="2"/>
        <v>0.17387009425000016</v>
      </c>
      <c r="AD99">
        <f t="shared" si="2"/>
        <v>9.6961672499999998E-2</v>
      </c>
      <c r="AE99">
        <f t="shared" si="2"/>
        <v>0.34207213650000001</v>
      </c>
      <c r="AF99">
        <f t="shared" si="2"/>
        <v>0.27207674900000023</v>
      </c>
      <c r="AG99">
        <f t="shared" si="2"/>
        <v>0.99238260000000056</v>
      </c>
      <c r="AH99">
        <f t="shared" si="2"/>
        <v>0.60345681100000004</v>
      </c>
      <c r="AI99">
        <f t="shared" si="2"/>
        <v>0</v>
      </c>
      <c r="AJ99">
        <f t="shared" si="2"/>
        <v>0</v>
      </c>
      <c r="AK99">
        <f t="shared" si="2"/>
        <v>1.2409023119999996</v>
      </c>
      <c r="AL99">
        <f t="shared" si="2"/>
        <v>0.51095192549999902</v>
      </c>
      <c r="AM99">
        <f t="shared" si="2"/>
        <v>0.32461003275000044</v>
      </c>
      <c r="AN99">
        <f t="shared" si="2"/>
        <v>1.5514823999999984E-2</v>
      </c>
      <c r="AO99">
        <f t="shared" si="2"/>
        <v>0</v>
      </c>
      <c r="AP99">
        <f t="shared" si="2"/>
        <v>2.1273056000000012E-2</v>
      </c>
      <c r="AQ99">
        <f t="shared" si="2"/>
        <v>0.46532272699999999</v>
      </c>
      <c r="AR99">
        <f t="shared" si="2"/>
        <v>0.82608179999999876</v>
      </c>
      <c r="AS99">
        <f t="shared" si="2"/>
        <v>0.67839339750000027</v>
      </c>
      <c r="AT99">
        <f t="shared" si="2"/>
        <v>0.45398297700000068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54.186839658000004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129.44999999999999</v>
      </c>
      <c r="C3" s="34">
        <v>87.09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57.91</v>
      </c>
      <c r="N3">
        <v>132.47</v>
      </c>
      <c r="O3">
        <v>100.05</v>
      </c>
      <c r="P3">
        <v>1.79</v>
      </c>
      <c r="Q3">
        <v>10.61</v>
      </c>
      <c r="R3" s="93">
        <v>0</v>
      </c>
      <c r="S3" s="93">
        <v>0</v>
      </c>
      <c r="T3" s="93">
        <v>0</v>
      </c>
      <c r="U3">
        <v>1.77</v>
      </c>
      <c r="V3">
        <v>0</v>
      </c>
      <c r="W3">
        <v>1.44</v>
      </c>
      <c r="X3">
        <v>56.5</v>
      </c>
      <c r="Y3">
        <v>18.84</v>
      </c>
      <c r="Z3">
        <v>18.829999999999998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</v>
      </c>
      <c r="AH3">
        <v>36.67</v>
      </c>
      <c r="AI3">
        <v>36.67</v>
      </c>
      <c r="AJ3">
        <v>26.07</v>
      </c>
      <c r="AK3">
        <v>0</v>
      </c>
      <c r="AL3">
        <v>0</v>
      </c>
    </row>
    <row r="4" spans="1:38">
      <c r="A4" t="s">
        <v>46</v>
      </c>
      <c r="B4" s="34">
        <v>129.44999999999999</v>
      </c>
      <c r="C4" s="34">
        <v>87.09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57.91</v>
      </c>
      <c r="N4">
        <v>132.47</v>
      </c>
      <c r="O4">
        <v>100.05</v>
      </c>
      <c r="P4">
        <v>1.79</v>
      </c>
      <c r="Q4">
        <v>10.210000000000001</v>
      </c>
      <c r="R4" s="93">
        <v>0</v>
      </c>
      <c r="S4" s="93">
        <v>0</v>
      </c>
      <c r="T4" s="93">
        <v>0</v>
      </c>
      <c r="U4">
        <v>1.77</v>
      </c>
      <c r="V4">
        <v>0</v>
      </c>
      <c r="W4">
        <v>1.44</v>
      </c>
      <c r="X4">
        <v>56.5</v>
      </c>
      <c r="Y4">
        <v>18.84</v>
      </c>
      <c r="Z4">
        <v>18.829999999999998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10.66</v>
      </c>
      <c r="AH4">
        <v>36.67</v>
      </c>
      <c r="AI4">
        <v>36.67</v>
      </c>
      <c r="AJ4">
        <v>26.07</v>
      </c>
      <c r="AK4">
        <v>0</v>
      </c>
      <c r="AL4">
        <v>0</v>
      </c>
    </row>
    <row r="5" spans="1:38">
      <c r="A5" t="s">
        <v>47</v>
      </c>
      <c r="B5" s="34">
        <v>129.44999999999999</v>
      </c>
      <c r="C5" s="34">
        <v>68.14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57.91</v>
      </c>
      <c r="N5">
        <v>132.47</v>
      </c>
      <c r="O5">
        <v>100.05</v>
      </c>
      <c r="P5">
        <v>1.79</v>
      </c>
      <c r="Q5">
        <v>9.61</v>
      </c>
      <c r="R5" s="93">
        <v>0</v>
      </c>
      <c r="S5" s="93">
        <v>0</v>
      </c>
      <c r="T5" s="93">
        <v>0</v>
      </c>
      <c r="U5">
        <v>1.77</v>
      </c>
      <c r="V5">
        <v>0</v>
      </c>
      <c r="W5">
        <v>1.44</v>
      </c>
      <c r="X5">
        <v>57</v>
      </c>
      <c r="Y5">
        <v>19</v>
      </c>
      <c r="Z5">
        <v>19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36.67</v>
      </c>
      <c r="AI5">
        <v>36.67</v>
      </c>
      <c r="AJ5">
        <v>26.07</v>
      </c>
      <c r="AK5">
        <v>0</v>
      </c>
      <c r="AL5">
        <v>0</v>
      </c>
    </row>
    <row r="6" spans="1:38">
      <c r="A6" t="s">
        <v>48</v>
      </c>
      <c r="B6" s="34">
        <v>129.44999999999999</v>
      </c>
      <c r="C6" s="34">
        <v>68.14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57.91</v>
      </c>
      <c r="N6">
        <v>132.47</v>
      </c>
      <c r="O6">
        <v>100.05</v>
      </c>
      <c r="P6">
        <v>1.79</v>
      </c>
      <c r="Q6">
        <v>8.61</v>
      </c>
      <c r="R6" s="93">
        <v>0</v>
      </c>
      <c r="S6" s="93">
        <v>0</v>
      </c>
      <c r="T6" s="93">
        <v>0</v>
      </c>
      <c r="U6">
        <v>1.77</v>
      </c>
      <c r="V6">
        <v>0</v>
      </c>
      <c r="W6">
        <v>1.44</v>
      </c>
      <c r="X6">
        <v>57</v>
      </c>
      <c r="Y6">
        <v>19</v>
      </c>
      <c r="Z6">
        <v>19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36.67</v>
      </c>
      <c r="AI6">
        <v>36.67</v>
      </c>
      <c r="AJ6">
        <v>26.07</v>
      </c>
      <c r="AK6">
        <v>0</v>
      </c>
      <c r="AL6">
        <v>0</v>
      </c>
    </row>
    <row r="7" spans="1:38">
      <c r="A7" t="s">
        <v>49</v>
      </c>
      <c r="B7" s="34">
        <v>129.44999999999999</v>
      </c>
      <c r="C7" s="34">
        <v>68.14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57.91</v>
      </c>
      <c r="N7">
        <v>132.47</v>
      </c>
      <c r="O7">
        <v>100.05</v>
      </c>
      <c r="P7">
        <v>1.79</v>
      </c>
      <c r="Q7">
        <v>7.81</v>
      </c>
      <c r="R7" s="93">
        <v>0</v>
      </c>
      <c r="S7" s="93">
        <v>0</v>
      </c>
      <c r="T7" s="93">
        <v>0</v>
      </c>
      <c r="U7">
        <v>1.77</v>
      </c>
      <c r="V7">
        <v>0</v>
      </c>
      <c r="W7">
        <v>1.44</v>
      </c>
      <c r="X7">
        <v>57.5</v>
      </c>
      <c r="Y7">
        <v>19.16</v>
      </c>
      <c r="Z7">
        <v>19.170000000000002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9.66</v>
      </c>
      <c r="AH7">
        <v>35.67</v>
      </c>
      <c r="AI7">
        <v>35.67</v>
      </c>
      <c r="AJ7">
        <v>26.07</v>
      </c>
      <c r="AK7">
        <v>0</v>
      </c>
      <c r="AL7">
        <v>0</v>
      </c>
    </row>
    <row r="8" spans="1:38">
      <c r="A8" t="s">
        <v>50</v>
      </c>
      <c r="B8" s="34">
        <v>129.44999999999999</v>
      </c>
      <c r="C8" s="34">
        <v>68.14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57.91</v>
      </c>
      <c r="N8">
        <v>132.47</v>
      </c>
      <c r="O8">
        <v>100.05</v>
      </c>
      <c r="P8">
        <v>1.79</v>
      </c>
      <c r="Q8">
        <v>7.41</v>
      </c>
      <c r="R8" s="93">
        <v>0</v>
      </c>
      <c r="S8" s="93">
        <v>0</v>
      </c>
      <c r="T8" s="93">
        <v>0</v>
      </c>
      <c r="U8">
        <v>1.77</v>
      </c>
      <c r="V8">
        <v>0</v>
      </c>
      <c r="W8">
        <v>1.44</v>
      </c>
      <c r="X8">
        <v>58</v>
      </c>
      <c r="Y8">
        <v>19.34</v>
      </c>
      <c r="Z8">
        <v>19.329999999999998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9.66</v>
      </c>
      <c r="AH8">
        <v>37.67</v>
      </c>
      <c r="AI8">
        <v>37.67</v>
      </c>
      <c r="AJ8">
        <v>26.07</v>
      </c>
      <c r="AK8">
        <v>0</v>
      </c>
      <c r="AL8">
        <v>0</v>
      </c>
    </row>
    <row r="9" spans="1:38">
      <c r="A9" t="s">
        <v>51</v>
      </c>
      <c r="B9" s="34">
        <v>129.44999999999999</v>
      </c>
      <c r="C9" s="34">
        <v>68.14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57.91</v>
      </c>
      <c r="N9">
        <v>132.47</v>
      </c>
      <c r="O9">
        <v>100.05</v>
      </c>
      <c r="P9">
        <v>1.71</v>
      </c>
      <c r="Q9">
        <v>7.41</v>
      </c>
      <c r="R9" s="93">
        <v>0</v>
      </c>
      <c r="S9" s="93">
        <v>0</v>
      </c>
      <c r="T9" s="93">
        <v>0</v>
      </c>
      <c r="U9">
        <v>1.77</v>
      </c>
      <c r="V9">
        <v>0</v>
      </c>
      <c r="W9">
        <v>1.44</v>
      </c>
      <c r="X9">
        <v>59.5</v>
      </c>
      <c r="Y9">
        <v>19.84</v>
      </c>
      <c r="Z9">
        <v>19.829999999999998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9.34</v>
      </c>
      <c r="AH9">
        <v>37</v>
      </c>
      <c r="AI9">
        <v>37</v>
      </c>
      <c r="AJ9">
        <v>26.07</v>
      </c>
      <c r="AK9">
        <v>0</v>
      </c>
      <c r="AL9">
        <v>0</v>
      </c>
    </row>
    <row r="10" spans="1:38">
      <c r="A10" t="s">
        <v>52</v>
      </c>
      <c r="B10" s="34">
        <v>129.44999999999999</v>
      </c>
      <c r="C10" s="34">
        <v>68.14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57.91</v>
      </c>
      <c r="N10">
        <v>132.47</v>
      </c>
      <c r="O10">
        <v>100.05</v>
      </c>
      <c r="P10">
        <v>1.71</v>
      </c>
      <c r="Q10">
        <v>7.41</v>
      </c>
      <c r="R10" s="93">
        <v>0</v>
      </c>
      <c r="S10" s="93">
        <v>0</v>
      </c>
      <c r="T10" s="93">
        <v>0</v>
      </c>
      <c r="U10">
        <v>1.77</v>
      </c>
      <c r="V10">
        <v>0</v>
      </c>
      <c r="W10">
        <v>1.44</v>
      </c>
      <c r="X10">
        <v>61</v>
      </c>
      <c r="Y10">
        <v>20.34</v>
      </c>
      <c r="Z10">
        <v>20.329999999999998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36.67</v>
      </c>
      <c r="AI10">
        <v>36.67</v>
      </c>
      <c r="AJ10">
        <v>26.07</v>
      </c>
      <c r="AK10">
        <v>0</v>
      </c>
      <c r="AL10">
        <v>0</v>
      </c>
    </row>
    <row r="11" spans="1:38">
      <c r="A11" t="s">
        <v>53</v>
      </c>
      <c r="B11" s="34">
        <v>105.32</v>
      </c>
      <c r="C11" s="34">
        <v>68.14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57.91</v>
      </c>
      <c r="N11">
        <v>132.47</v>
      </c>
      <c r="O11">
        <v>100.05</v>
      </c>
      <c r="P11">
        <v>1.71</v>
      </c>
      <c r="Q11">
        <v>7.21</v>
      </c>
      <c r="R11" s="93">
        <v>0</v>
      </c>
      <c r="S11" s="93">
        <v>0</v>
      </c>
      <c r="T11" s="93">
        <v>0</v>
      </c>
      <c r="U11">
        <v>1.69</v>
      </c>
      <c r="V11">
        <v>0</v>
      </c>
      <c r="W11">
        <v>1.39</v>
      </c>
      <c r="X11">
        <v>56</v>
      </c>
      <c r="Y11">
        <v>18.66</v>
      </c>
      <c r="Z11">
        <v>18.670000000000002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9.66</v>
      </c>
      <c r="AH11">
        <v>36</v>
      </c>
      <c r="AI11">
        <v>36</v>
      </c>
      <c r="AJ11">
        <v>26.07</v>
      </c>
      <c r="AK11">
        <v>0</v>
      </c>
      <c r="AL11">
        <v>0</v>
      </c>
    </row>
    <row r="12" spans="1:38">
      <c r="A12" t="s">
        <v>54</v>
      </c>
      <c r="B12" s="34">
        <v>99.41</v>
      </c>
      <c r="C12" s="34">
        <v>68.14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57.91</v>
      </c>
      <c r="N12">
        <v>132.47</v>
      </c>
      <c r="O12">
        <v>100.05</v>
      </c>
      <c r="P12">
        <v>1.71</v>
      </c>
      <c r="Q12">
        <v>7.21</v>
      </c>
      <c r="R12" s="93">
        <v>0</v>
      </c>
      <c r="S12" s="93">
        <v>0</v>
      </c>
      <c r="T12" s="93">
        <v>0</v>
      </c>
      <c r="U12">
        <v>1.69</v>
      </c>
      <c r="V12">
        <v>0</v>
      </c>
      <c r="W12">
        <v>1.39</v>
      </c>
      <c r="X12">
        <v>57</v>
      </c>
      <c r="Y12">
        <v>19</v>
      </c>
      <c r="Z12">
        <v>19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9.66</v>
      </c>
      <c r="AH12">
        <v>36.67</v>
      </c>
      <c r="AI12">
        <v>36.67</v>
      </c>
      <c r="AJ12">
        <v>26.07</v>
      </c>
      <c r="AK12">
        <v>0</v>
      </c>
      <c r="AL12">
        <v>0</v>
      </c>
    </row>
    <row r="13" spans="1:38">
      <c r="A13" t="s">
        <v>55</v>
      </c>
      <c r="B13" s="34">
        <v>99.41</v>
      </c>
      <c r="C13" s="34">
        <v>68.14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57.91</v>
      </c>
      <c r="N13">
        <v>132.47</v>
      </c>
      <c r="O13">
        <v>100.05</v>
      </c>
      <c r="P13">
        <v>1.71</v>
      </c>
      <c r="Q13">
        <v>7.21</v>
      </c>
      <c r="R13" s="93">
        <v>0</v>
      </c>
      <c r="S13" s="93">
        <v>0</v>
      </c>
      <c r="T13" s="93">
        <v>0</v>
      </c>
      <c r="U13">
        <v>1.69</v>
      </c>
      <c r="V13">
        <v>0</v>
      </c>
      <c r="W13">
        <v>1.39</v>
      </c>
      <c r="X13">
        <v>65</v>
      </c>
      <c r="Y13">
        <v>21.66</v>
      </c>
      <c r="Z13">
        <v>21.67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</v>
      </c>
      <c r="AH13">
        <v>37.67</v>
      </c>
      <c r="AI13">
        <v>37.67</v>
      </c>
      <c r="AJ13">
        <v>26.07</v>
      </c>
      <c r="AK13">
        <v>0</v>
      </c>
      <c r="AL13">
        <v>0</v>
      </c>
    </row>
    <row r="14" spans="1:38">
      <c r="A14" t="s">
        <v>56</v>
      </c>
      <c r="B14" s="34">
        <v>99.41</v>
      </c>
      <c r="C14" s="34">
        <v>68.14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57.91</v>
      </c>
      <c r="N14">
        <v>132.47</v>
      </c>
      <c r="O14">
        <v>100.05</v>
      </c>
      <c r="P14">
        <v>1.71</v>
      </c>
      <c r="Q14">
        <v>7.21</v>
      </c>
      <c r="R14" s="93">
        <v>0</v>
      </c>
      <c r="S14" s="93">
        <v>0</v>
      </c>
      <c r="T14" s="93">
        <v>0</v>
      </c>
      <c r="U14">
        <v>1.69</v>
      </c>
      <c r="V14">
        <v>0</v>
      </c>
      <c r="W14">
        <v>1.39</v>
      </c>
      <c r="X14">
        <v>64.5</v>
      </c>
      <c r="Y14">
        <v>21.5</v>
      </c>
      <c r="Z14">
        <v>21.5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10.34</v>
      </c>
      <c r="AH14">
        <v>38.33</v>
      </c>
      <c r="AI14">
        <v>38.33</v>
      </c>
      <c r="AJ14">
        <v>26.07</v>
      </c>
      <c r="AK14">
        <v>0</v>
      </c>
      <c r="AL14">
        <v>0</v>
      </c>
    </row>
    <row r="15" spans="1:38">
      <c r="A15" t="s">
        <v>57</v>
      </c>
      <c r="B15" s="34">
        <v>99.41</v>
      </c>
      <c r="C15" s="34">
        <v>68.14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57.91</v>
      </c>
      <c r="N15">
        <v>132.47</v>
      </c>
      <c r="O15">
        <v>100.05</v>
      </c>
      <c r="P15">
        <v>1.63</v>
      </c>
      <c r="Q15">
        <v>7.21</v>
      </c>
      <c r="R15" s="93">
        <v>0</v>
      </c>
      <c r="S15" s="93">
        <v>0</v>
      </c>
      <c r="T15" s="93">
        <v>0</v>
      </c>
      <c r="U15">
        <v>1.61</v>
      </c>
      <c r="V15">
        <v>0</v>
      </c>
      <c r="W15">
        <v>1.39</v>
      </c>
      <c r="X15">
        <v>64.5</v>
      </c>
      <c r="Y15">
        <v>21.5</v>
      </c>
      <c r="Z15">
        <v>21.5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10.34</v>
      </c>
      <c r="AH15">
        <v>32.33</v>
      </c>
      <c r="AI15">
        <v>32.33</v>
      </c>
      <c r="AJ15">
        <v>26.07</v>
      </c>
      <c r="AK15">
        <v>0</v>
      </c>
      <c r="AL15">
        <v>0</v>
      </c>
    </row>
    <row r="16" spans="1:38">
      <c r="A16" t="s">
        <v>58</v>
      </c>
      <c r="B16" s="34">
        <v>99.41</v>
      </c>
      <c r="C16" s="34">
        <v>68.14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57.91</v>
      </c>
      <c r="N16">
        <v>132.47</v>
      </c>
      <c r="O16">
        <v>100.05</v>
      </c>
      <c r="P16">
        <v>1.63</v>
      </c>
      <c r="Q16">
        <v>7.21</v>
      </c>
      <c r="R16" s="93">
        <v>0</v>
      </c>
      <c r="S16" s="93">
        <v>0</v>
      </c>
      <c r="T16" s="93">
        <v>0</v>
      </c>
      <c r="U16">
        <v>1.61</v>
      </c>
      <c r="V16">
        <v>0</v>
      </c>
      <c r="W16">
        <v>1.39</v>
      </c>
      <c r="X16">
        <v>64.5</v>
      </c>
      <c r="Y16">
        <v>21.5</v>
      </c>
      <c r="Z16">
        <v>21.5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10.34</v>
      </c>
      <c r="AH16">
        <v>32.33</v>
      </c>
      <c r="AI16">
        <v>32.33</v>
      </c>
      <c r="AJ16">
        <v>26.07</v>
      </c>
      <c r="AK16">
        <v>0</v>
      </c>
      <c r="AL16">
        <v>0</v>
      </c>
    </row>
    <row r="17" spans="1:38">
      <c r="A17" t="s">
        <v>59</v>
      </c>
      <c r="B17" s="34">
        <v>99.41</v>
      </c>
      <c r="C17" s="34">
        <v>68.14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57.91</v>
      </c>
      <c r="N17">
        <v>132.47</v>
      </c>
      <c r="O17">
        <v>100.05</v>
      </c>
      <c r="P17">
        <v>1.63</v>
      </c>
      <c r="Q17">
        <v>7.21</v>
      </c>
      <c r="R17" s="93">
        <v>0</v>
      </c>
      <c r="S17" s="93">
        <v>0</v>
      </c>
      <c r="T17" s="93">
        <v>0</v>
      </c>
      <c r="U17">
        <v>1.84</v>
      </c>
      <c r="V17">
        <v>0</v>
      </c>
      <c r="W17">
        <v>1.39</v>
      </c>
      <c r="X17">
        <v>65</v>
      </c>
      <c r="Y17">
        <v>21.66</v>
      </c>
      <c r="Z17">
        <v>21.67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10.34</v>
      </c>
      <c r="AH17">
        <v>31.67</v>
      </c>
      <c r="AI17">
        <v>31.67</v>
      </c>
      <c r="AJ17">
        <v>25.1</v>
      </c>
      <c r="AK17">
        <v>0</v>
      </c>
      <c r="AL17">
        <v>0</v>
      </c>
    </row>
    <row r="18" spans="1:38">
      <c r="A18" t="s">
        <v>60</v>
      </c>
      <c r="B18" s="34">
        <v>99.41</v>
      </c>
      <c r="C18" s="34">
        <v>68.14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57.91</v>
      </c>
      <c r="N18">
        <v>132.47</v>
      </c>
      <c r="O18">
        <v>100.05</v>
      </c>
      <c r="P18">
        <v>1.63</v>
      </c>
      <c r="Q18">
        <v>7.21</v>
      </c>
      <c r="R18" s="93">
        <v>0</v>
      </c>
      <c r="S18" s="93">
        <v>0</v>
      </c>
      <c r="T18" s="93">
        <v>0</v>
      </c>
      <c r="U18">
        <v>1.84</v>
      </c>
      <c r="V18">
        <v>0</v>
      </c>
      <c r="W18">
        <v>1.39</v>
      </c>
      <c r="X18">
        <v>64.5</v>
      </c>
      <c r="Y18">
        <v>21.5</v>
      </c>
      <c r="Z18">
        <v>21.5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10.34</v>
      </c>
      <c r="AH18">
        <v>31.33</v>
      </c>
      <c r="AI18">
        <v>31.33</v>
      </c>
      <c r="AJ18">
        <v>25.1</v>
      </c>
      <c r="AK18">
        <v>0</v>
      </c>
      <c r="AL18">
        <v>0</v>
      </c>
    </row>
    <row r="19" spans="1:38">
      <c r="A19" t="s">
        <v>61</v>
      </c>
      <c r="B19" s="34">
        <v>99.41</v>
      </c>
      <c r="C19" s="34">
        <v>57.61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57.91</v>
      </c>
      <c r="N19">
        <v>132.47</v>
      </c>
      <c r="O19">
        <v>100.05</v>
      </c>
      <c r="P19">
        <v>1.55</v>
      </c>
      <c r="Q19">
        <v>7.21</v>
      </c>
      <c r="R19" s="93">
        <v>0</v>
      </c>
      <c r="S19" s="93">
        <v>0</v>
      </c>
      <c r="T19" s="93">
        <v>0</v>
      </c>
      <c r="U19">
        <v>1.84</v>
      </c>
      <c r="V19">
        <v>0</v>
      </c>
      <c r="W19">
        <v>1.39</v>
      </c>
      <c r="X19">
        <v>54</v>
      </c>
      <c r="Y19">
        <v>18</v>
      </c>
      <c r="Z19">
        <v>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31</v>
      </c>
      <c r="AI19">
        <v>31</v>
      </c>
      <c r="AJ19">
        <v>25.1</v>
      </c>
      <c r="AK19">
        <v>0</v>
      </c>
      <c r="AL19">
        <v>0</v>
      </c>
    </row>
    <row r="20" spans="1:38">
      <c r="A20" t="s">
        <v>62</v>
      </c>
      <c r="B20" s="34">
        <v>99.41</v>
      </c>
      <c r="C20" s="34">
        <v>68.14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57.91</v>
      </c>
      <c r="N20">
        <v>132.47</v>
      </c>
      <c r="O20">
        <v>100.05</v>
      </c>
      <c r="P20">
        <v>1.55</v>
      </c>
      <c r="Q20">
        <v>7.21</v>
      </c>
      <c r="R20" s="93">
        <v>0</v>
      </c>
      <c r="S20" s="93">
        <v>0</v>
      </c>
      <c r="T20" s="93">
        <v>0</v>
      </c>
      <c r="U20">
        <v>1.84</v>
      </c>
      <c r="V20">
        <v>0</v>
      </c>
      <c r="W20">
        <v>1.39</v>
      </c>
      <c r="X20">
        <v>53</v>
      </c>
      <c r="Y20">
        <v>17.66</v>
      </c>
      <c r="Z20">
        <v>17.670000000000002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30</v>
      </c>
      <c r="AI20">
        <v>30</v>
      </c>
      <c r="AJ20">
        <v>25.1</v>
      </c>
      <c r="AK20">
        <v>0</v>
      </c>
      <c r="AL20">
        <v>0</v>
      </c>
    </row>
    <row r="21" spans="1:38">
      <c r="A21" t="s">
        <v>63</v>
      </c>
      <c r="B21" s="34">
        <v>123.55</v>
      </c>
      <c r="C21" s="34">
        <v>87.09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57.91</v>
      </c>
      <c r="N21">
        <v>132.47</v>
      </c>
      <c r="O21">
        <v>100.05</v>
      </c>
      <c r="P21">
        <v>1.55</v>
      </c>
      <c r="Q21">
        <v>7.21</v>
      </c>
      <c r="R21" s="93">
        <v>0</v>
      </c>
      <c r="S21" s="93">
        <v>0</v>
      </c>
      <c r="T21" s="93">
        <v>0</v>
      </c>
      <c r="U21">
        <v>1.84</v>
      </c>
      <c r="V21">
        <v>0</v>
      </c>
      <c r="W21">
        <v>1.39</v>
      </c>
      <c r="X21">
        <v>50</v>
      </c>
      <c r="Y21">
        <v>16.66</v>
      </c>
      <c r="Z21">
        <v>16.670000000000002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9.34</v>
      </c>
      <c r="AH21">
        <v>29.67</v>
      </c>
      <c r="AI21">
        <v>29.67</v>
      </c>
      <c r="AJ21">
        <v>25.1</v>
      </c>
      <c r="AK21">
        <v>0</v>
      </c>
      <c r="AL21">
        <v>0</v>
      </c>
    </row>
    <row r="22" spans="1:38">
      <c r="A22" t="s">
        <v>64</v>
      </c>
      <c r="B22" s="34">
        <v>129.44999999999999</v>
      </c>
      <c r="C22" s="34">
        <v>87.09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57.91</v>
      </c>
      <c r="N22">
        <v>132.47</v>
      </c>
      <c r="O22">
        <v>100.05</v>
      </c>
      <c r="P22">
        <v>1.55</v>
      </c>
      <c r="Q22">
        <v>7.21</v>
      </c>
      <c r="R22" s="93">
        <v>0</v>
      </c>
      <c r="S22" s="93">
        <v>0</v>
      </c>
      <c r="T22" s="93">
        <v>0</v>
      </c>
      <c r="U22">
        <v>1.84</v>
      </c>
      <c r="V22">
        <v>0</v>
      </c>
      <c r="W22">
        <v>1.39</v>
      </c>
      <c r="X22">
        <v>47.69</v>
      </c>
      <c r="Y22">
        <v>15.89</v>
      </c>
      <c r="Z22">
        <v>15.9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29</v>
      </c>
      <c r="AI22">
        <v>29</v>
      </c>
      <c r="AJ22">
        <v>25.1</v>
      </c>
      <c r="AK22">
        <v>0</v>
      </c>
      <c r="AL22">
        <v>0</v>
      </c>
    </row>
    <row r="23" spans="1:38">
      <c r="A23" t="s">
        <v>65</v>
      </c>
      <c r="B23" s="34">
        <v>129.44999999999999</v>
      </c>
      <c r="C23" s="34">
        <v>87.09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57.91</v>
      </c>
      <c r="N23">
        <v>132.47</v>
      </c>
      <c r="O23">
        <v>100.05</v>
      </c>
      <c r="P23">
        <v>1.55</v>
      </c>
      <c r="Q23">
        <v>7.21</v>
      </c>
      <c r="R23" s="93">
        <v>0</v>
      </c>
      <c r="S23" s="93">
        <v>0</v>
      </c>
      <c r="T23" s="93">
        <v>0</v>
      </c>
      <c r="U23">
        <v>1.77</v>
      </c>
      <c r="V23">
        <v>0</v>
      </c>
      <c r="W23">
        <v>1.39</v>
      </c>
      <c r="X23">
        <v>60</v>
      </c>
      <c r="Y23">
        <v>20</v>
      </c>
      <c r="Z23">
        <v>20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40</v>
      </c>
      <c r="AI23">
        <v>40</v>
      </c>
      <c r="AJ23">
        <v>26.07</v>
      </c>
      <c r="AK23">
        <v>0</v>
      </c>
      <c r="AL23">
        <v>0</v>
      </c>
    </row>
    <row r="24" spans="1:38">
      <c r="A24" t="s">
        <v>66</v>
      </c>
      <c r="B24" s="34">
        <v>129.44999999999999</v>
      </c>
      <c r="C24" s="34">
        <v>87.09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57.91</v>
      </c>
      <c r="N24">
        <v>132.47</v>
      </c>
      <c r="O24">
        <v>100.05</v>
      </c>
      <c r="P24">
        <v>1.55</v>
      </c>
      <c r="Q24">
        <v>7.21</v>
      </c>
      <c r="R24" s="93">
        <v>0</v>
      </c>
      <c r="S24" s="93">
        <v>0</v>
      </c>
      <c r="T24" s="93">
        <v>0</v>
      </c>
      <c r="U24">
        <v>1.77</v>
      </c>
      <c r="V24">
        <v>0</v>
      </c>
      <c r="W24">
        <v>1.39</v>
      </c>
      <c r="X24">
        <v>60</v>
      </c>
      <c r="Y24">
        <v>20</v>
      </c>
      <c r="Z24">
        <v>20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</v>
      </c>
      <c r="AH24">
        <v>40</v>
      </c>
      <c r="AI24">
        <v>40</v>
      </c>
      <c r="AJ24">
        <v>26.07</v>
      </c>
      <c r="AK24">
        <v>0</v>
      </c>
      <c r="AL24">
        <v>0</v>
      </c>
    </row>
    <row r="25" spans="1:38">
      <c r="A25" t="s">
        <v>67</v>
      </c>
      <c r="B25" s="34">
        <v>129.44999999999999</v>
      </c>
      <c r="C25" s="34">
        <v>87.09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57.91</v>
      </c>
      <c r="N25">
        <v>132.47</v>
      </c>
      <c r="O25">
        <v>100.05</v>
      </c>
      <c r="P25">
        <v>1.55</v>
      </c>
      <c r="Q25">
        <v>7.21</v>
      </c>
      <c r="R25" s="93">
        <v>0</v>
      </c>
      <c r="S25" s="93">
        <v>0</v>
      </c>
      <c r="T25" s="93">
        <v>0</v>
      </c>
      <c r="U25">
        <v>1.77</v>
      </c>
      <c r="V25">
        <v>0</v>
      </c>
      <c r="W25">
        <v>1.39</v>
      </c>
      <c r="X25">
        <v>59.5</v>
      </c>
      <c r="Y25">
        <v>19.84</v>
      </c>
      <c r="Z25">
        <v>19.829999999999998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7.66</v>
      </c>
      <c r="AH25">
        <v>31.67</v>
      </c>
      <c r="AI25">
        <v>31.67</v>
      </c>
      <c r="AJ25">
        <v>26.07</v>
      </c>
      <c r="AK25">
        <v>0</v>
      </c>
      <c r="AL25">
        <v>0</v>
      </c>
    </row>
    <row r="26" spans="1:38">
      <c r="A26" t="s">
        <v>68</v>
      </c>
      <c r="B26" s="34">
        <v>129.44999999999999</v>
      </c>
      <c r="C26" s="34">
        <v>87.09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57.91</v>
      </c>
      <c r="N26">
        <v>132.47</v>
      </c>
      <c r="O26">
        <v>100.05</v>
      </c>
      <c r="P26">
        <v>1.55</v>
      </c>
      <c r="Q26">
        <v>7.21</v>
      </c>
      <c r="R26" s="93">
        <v>0</v>
      </c>
      <c r="S26" s="93">
        <v>0</v>
      </c>
      <c r="T26" s="93">
        <v>0</v>
      </c>
      <c r="U26">
        <v>1.77</v>
      </c>
      <c r="V26">
        <v>0</v>
      </c>
      <c r="W26">
        <v>1.39</v>
      </c>
      <c r="X26">
        <v>58</v>
      </c>
      <c r="Y26">
        <v>19.34</v>
      </c>
      <c r="Z26">
        <v>19.329999999999998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30.33</v>
      </c>
      <c r="AI26">
        <v>30.33</v>
      </c>
      <c r="AJ26">
        <v>26.07</v>
      </c>
      <c r="AK26">
        <v>0</v>
      </c>
      <c r="AL26">
        <v>0</v>
      </c>
    </row>
    <row r="27" spans="1:38">
      <c r="A27" t="s">
        <v>69</v>
      </c>
      <c r="B27" s="34">
        <v>129.44999999999999</v>
      </c>
      <c r="C27" s="34">
        <v>84.28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57.91</v>
      </c>
      <c r="N27">
        <v>132.47</v>
      </c>
      <c r="O27">
        <v>100.05</v>
      </c>
      <c r="P27">
        <v>1.55</v>
      </c>
      <c r="Q27">
        <v>7.21</v>
      </c>
      <c r="R27" s="93">
        <v>0</v>
      </c>
      <c r="S27" s="93">
        <v>0</v>
      </c>
      <c r="T27" s="93">
        <v>0</v>
      </c>
      <c r="U27">
        <v>1.69</v>
      </c>
      <c r="V27">
        <v>0</v>
      </c>
      <c r="W27">
        <v>1.34</v>
      </c>
      <c r="X27">
        <v>47.5</v>
      </c>
      <c r="Y27">
        <v>15.84</v>
      </c>
      <c r="Z27">
        <v>15.83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31.67</v>
      </c>
      <c r="AI27">
        <v>31.67</v>
      </c>
      <c r="AJ27">
        <v>26.07</v>
      </c>
      <c r="AK27">
        <v>0</v>
      </c>
      <c r="AL27">
        <v>0</v>
      </c>
    </row>
    <row r="28" spans="1:38">
      <c r="A28" t="s">
        <v>70</v>
      </c>
      <c r="B28" s="34">
        <v>129.44999999999999</v>
      </c>
      <c r="C28" s="34">
        <v>84.28</v>
      </c>
      <c r="D28" s="93">
        <f t="shared" si="0"/>
        <v>1.5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57.91</v>
      </c>
      <c r="N28">
        <v>132.47</v>
      </c>
      <c r="O28">
        <v>100.05</v>
      </c>
      <c r="P28">
        <v>1.55</v>
      </c>
      <c r="Q28">
        <v>7.21</v>
      </c>
      <c r="R28" s="93">
        <v>1</v>
      </c>
      <c r="S28" s="93">
        <v>0.5</v>
      </c>
      <c r="T28" s="93">
        <v>0</v>
      </c>
      <c r="U28">
        <v>1.69</v>
      </c>
      <c r="V28">
        <v>0.408912</v>
      </c>
      <c r="W28">
        <v>1.34</v>
      </c>
      <c r="X28">
        <v>45.5</v>
      </c>
      <c r="Y28">
        <v>15.16</v>
      </c>
      <c r="Z28">
        <v>15.17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31.67</v>
      </c>
      <c r="AI28">
        <v>31.67</v>
      </c>
      <c r="AJ28">
        <v>25.1</v>
      </c>
      <c r="AK28">
        <v>0</v>
      </c>
      <c r="AL28">
        <v>0</v>
      </c>
    </row>
    <row r="29" spans="1:38">
      <c r="A29" t="s">
        <v>71</v>
      </c>
      <c r="B29" s="34">
        <v>129.44999999999999</v>
      </c>
      <c r="C29" s="34">
        <v>87.09</v>
      </c>
      <c r="D29" s="93">
        <f t="shared" si="0"/>
        <v>14.14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57.91</v>
      </c>
      <c r="N29">
        <v>132.47</v>
      </c>
      <c r="O29">
        <v>100.05</v>
      </c>
      <c r="P29">
        <v>1.55</v>
      </c>
      <c r="Q29">
        <v>7.21</v>
      </c>
      <c r="R29" s="93">
        <v>8.14</v>
      </c>
      <c r="S29" s="93">
        <v>5</v>
      </c>
      <c r="T29" s="93">
        <v>1</v>
      </c>
      <c r="U29">
        <v>1.69</v>
      </c>
      <c r="V29">
        <v>3.6412640000000001</v>
      </c>
      <c r="W29">
        <v>1.34</v>
      </c>
      <c r="X29">
        <v>44</v>
      </c>
      <c r="Y29">
        <v>14.66</v>
      </c>
      <c r="Z29">
        <v>14.67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30.33</v>
      </c>
      <c r="AI29">
        <v>30.33</v>
      </c>
      <c r="AJ29">
        <v>24.14</v>
      </c>
      <c r="AK29">
        <v>0</v>
      </c>
      <c r="AL29">
        <v>0</v>
      </c>
    </row>
    <row r="30" spans="1:38">
      <c r="A30" t="s">
        <v>72</v>
      </c>
      <c r="B30" s="34">
        <v>129.44999999999999</v>
      </c>
      <c r="C30" s="34">
        <v>87.09</v>
      </c>
      <c r="D30" s="93">
        <f t="shared" si="0"/>
        <v>32.94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57.91</v>
      </c>
      <c r="N30">
        <v>132.47</v>
      </c>
      <c r="O30">
        <v>100.05</v>
      </c>
      <c r="P30">
        <v>1.55</v>
      </c>
      <c r="Q30">
        <v>7.21</v>
      </c>
      <c r="R30" s="93">
        <v>14.94</v>
      </c>
      <c r="S30" s="93">
        <v>15</v>
      </c>
      <c r="T30" s="93">
        <v>3</v>
      </c>
      <c r="U30">
        <v>1.69</v>
      </c>
      <c r="V30">
        <v>9.6289040000000004</v>
      </c>
      <c r="W30">
        <v>1.34</v>
      </c>
      <c r="X30">
        <v>40.5</v>
      </c>
      <c r="Y30">
        <v>13.5</v>
      </c>
      <c r="Z30">
        <v>13.5</v>
      </c>
      <c r="AA30">
        <v>0.01</v>
      </c>
      <c r="AB30">
        <v>0</v>
      </c>
      <c r="AC30">
        <v>0.27</v>
      </c>
      <c r="AD30">
        <v>0.5</v>
      </c>
      <c r="AE30">
        <v>0</v>
      </c>
      <c r="AF30">
        <v>0</v>
      </c>
      <c r="AG30">
        <v>5.66</v>
      </c>
      <c r="AH30">
        <v>28.67</v>
      </c>
      <c r="AI30">
        <v>28.67</v>
      </c>
      <c r="AJ30">
        <v>24.14</v>
      </c>
      <c r="AK30">
        <v>1</v>
      </c>
      <c r="AL30">
        <v>1</v>
      </c>
    </row>
    <row r="31" spans="1:38">
      <c r="A31" t="s">
        <v>73</v>
      </c>
      <c r="B31" s="34">
        <v>129.44999999999999</v>
      </c>
      <c r="C31" s="34">
        <v>87.09</v>
      </c>
      <c r="D31" s="93">
        <f t="shared" si="0"/>
        <v>59.120000000000005</v>
      </c>
      <c r="E31" s="34">
        <v>0</v>
      </c>
      <c r="F31" s="34"/>
      <c r="G31" s="34"/>
      <c r="H31" s="34"/>
      <c r="I31" s="34"/>
      <c r="J31" s="37">
        <v>0.2</v>
      </c>
      <c r="K31" s="37">
        <v>0.2</v>
      </c>
      <c r="L31" s="37">
        <v>0.2</v>
      </c>
      <c r="M31">
        <v>57.91</v>
      </c>
      <c r="N31">
        <v>132.47</v>
      </c>
      <c r="O31">
        <v>100.05</v>
      </c>
      <c r="P31">
        <v>1.55</v>
      </c>
      <c r="Q31">
        <v>7.21</v>
      </c>
      <c r="R31" s="93">
        <v>24.12</v>
      </c>
      <c r="S31" s="93">
        <v>25</v>
      </c>
      <c r="T31" s="93">
        <v>10</v>
      </c>
      <c r="U31">
        <v>1.69</v>
      </c>
      <c r="V31">
        <v>16.414895999999999</v>
      </c>
      <c r="W31">
        <v>1.34</v>
      </c>
      <c r="X31">
        <v>37.5</v>
      </c>
      <c r="Y31">
        <v>12.5</v>
      </c>
      <c r="Z31">
        <v>12.5</v>
      </c>
      <c r="AA31">
        <v>2.2799999999999998</v>
      </c>
      <c r="AB31">
        <v>0.45</v>
      </c>
      <c r="AC31">
        <v>2.12</v>
      </c>
      <c r="AD31">
        <v>1</v>
      </c>
      <c r="AE31">
        <v>2</v>
      </c>
      <c r="AF31">
        <v>1</v>
      </c>
      <c r="AG31">
        <v>5.34</v>
      </c>
      <c r="AH31">
        <v>26.33</v>
      </c>
      <c r="AI31">
        <v>26.33</v>
      </c>
      <c r="AJ31">
        <v>24.14</v>
      </c>
      <c r="AK31">
        <v>4</v>
      </c>
      <c r="AL31">
        <v>1</v>
      </c>
    </row>
    <row r="32" spans="1:38">
      <c r="A32" t="s">
        <v>74</v>
      </c>
      <c r="B32" s="34">
        <v>129.44999999999999</v>
      </c>
      <c r="C32" s="34">
        <v>87.09</v>
      </c>
      <c r="D32" s="93">
        <f t="shared" si="0"/>
        <v>87.65</v>
      </c>
      <c r="E32" s="34">
        <v>0</v>
      </c>
      <c r="F32" s="34"/>
      <c r="G32" s="34"/>
      <c r="H32" s="34"/>
      <c r="I32" s="34"/>
      <c r="J32" s="37">
        <v>0.69</v>
      </c>
      <c r="K32" s="37">
        <v>0.69</v>
      </c>
      <c r="L32" s="37">
        <v>0.71</v>
      </c>
      <c r="M32">
        <v>57.91</v>
      </c>
      <c r="N32">
        <v>132.47</v>
      </c>
      <c r="O32">
        <v>100.05</v>
      </c>
      <c r="P32">
        <v>1.55</v>
      </c>
      <c r="Q32">
        <v>7.21</v>
      </c>
      <c r="R32" s="93">
        <v>29.21</v>
      </c>
      <c r="S32" s="93">
        <v>29.22</v>
      </c>
      <c r="T32" s="93">
        <v>29.22</v>
      </c>
      <c r="U32">
        <v>1.69</v>
      </c>
      <c r="V32">
        <v>24.349736</v>
      </c>
      <c r="W32">
        <v>1.34</v>
      </c>
      <c r="X32">
        <v>31.5</v>
      </c>
      <c r="Y32">
        <v>10.5</v>
      </c>
      <c r="Z32">
        <v>10.5</v>
      </c>
      <c r="AA32">
        <v>10.02</v>
      </c>
      <c r="AB32">
        <v>2</v>
      </c>
      <c r="AC32">
        <v>5.39</v>
      </c>
      <c r="AD32">
        <v>3</v>
      </c>
      <c r="AE32">
        <v>6</v>
      </c>
      <c r="AF32">
        <v>3</v>
      </c>
      <c r="AG32">
        <v>5</v>
      </c>
      <c r="AH32">
        <v>24.33</v>
      </c>
      <c r="AI32">
        <v>24.33</v>
      </c>
      <c r="AJ32">
        <v>23.17</v>
      </c>
      <c r="AK32">
        <v>11</v>
      </c>
      <c r="AL32">
        <v>4</v>
      </c>
    </row>
    <row r="33" spans="1:38">
      <c r="A33" t="s">
        <v>75</v>
      </c>
      <c r="B33" s="34">
        <v>129.44999999999999</v>
      </c>
      <c r="C33" s="34">
        <v>87.09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1.34</v>
      </c>
      <c r="K33" s="37">
        <v>1.34</v>
      </c>
      <c r="L33" s="37">
        <v>1.38</v>
      </c>
      <c r="M33">
        <v>57.91</v>
      </c>
      <c r="N33">
        <v>132.47</v>
      </c>
      <c r="O33">
        <v>100.05</v>
      </c>
      <c r="P33">
        <v>1.71</v>
      </c>
      <c r="Q33">
        <v>7.21</v>
      </c>
      <c r="R33" s="93">
        <v>30.71</v>
      </c>
      <c r="S33" s="93">
        <v>30.72</v>
      </c>
      <c r="T33" s="93">
        <v>30.72</v>
      </c>
      <c r="U33">
        <v>1.69</v>
      </c>
      <c r="V33">
        <v>34.465440000000001</v>
      </c>
      <c r="W33">
        <v>1.34</v>
      </c>
      <c r="X33">
        <v>27.5</v>
      </c>
      <c r="Y33">
        <v>9.16</v>
      </c>
      <c r="Z33">
        <v>9.17</v>
      </c>
      <c r="AA33">
        <v>22.04</v>
      </c>
      <c r="AB33">
        <v>4.41</v>
      </c>
      <c r="AC33">
        <v>10.19</v>
      </c>
      <c r="AD33">
        <v>7</v>
      </c>
      <c r="AE33">
        <v>11</v>
      </c>
      <c r="AF33">
        <v>5</v>
      </c>
      <c r="AG33">
        <v>5</v>
      </c>
      <c r="AH33">
        <v>21.67</v>
      </c>
      <c r="AI33">
        <v>21.67</v>
      </c>
      <c r="AJ33">
        <v>22.21</v>
      </c>
      <c r="AK33">
        <v>14</v>
      </c>
      <c r="AL33">
        <v>6</v>
      </c>
    </row>
    <row r="34" spans="1:38">
      <c r="A34" t="s">
        <v>76</v>
      </c>
      <c r="B34" s="34">
        <v>129.44999999999999</v>
      </c>
      <c r="C34" s="34">
        <v>87.09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2.23</v>
      </c>
      <c r="K34" s="37">
        <v>2.23</v>
      </c>
      <c r="L34" s="37">
        <v>2.2799999999999998</v>
      </c>
      <c r="M34">
        <v>57.91</v>
      </c>
      <c r="N34">
        <v>132.47</v>
      </c>
      <c r="O34">
        <v>100.05</v>
      </c>
      <c r="P34">
        <v>1.71</v>
      </c>
      <c r="Q34">
        <v>7.21</v>
      </c>
      <c r="R34" s="93">
        <v>30.71</v>
      </c>
      <c r="S34" s="93">
        <v>30.72</v>
      </c>
      <c r="T34" s="93">
        <v>30.72</v>
      </c>
      <c r="U34">
        <v>1.69</v>
      </c>
      <c r="V34">
        <v>46.207056000000001</v>
      </c>
      <c r="W34">
        <v>1.34</v>
      </c>
      <c r="X34">
        <v>24.5</v>
      </c>
      <c r="Y34">
        <v>8.16</v>
      </c>
      <c r="Z34">
        <v>8.17</v>
      </c>
      <c r="AA34">
        <v>39.28</v>
      </c>
      <c r="AB34">
        <v>7.86</v>
      </c>
      <c r="AC34">
        <v>16.399999999999999</v>
      </c>
      <c r="AD34">
        <v>11</v>
      </c>
      <c r="AE34">
        <v>17</v>
      </c>
      <c r="AF34">
        <v>8</v>
      </c>
      <c r="AG34">
        <v>4.66</v>
      </c>
      <c r="AH34">
        <v>19.670000000000002</v>
      </c>
      <c r="AI34">
        <v>19.670000000000002</v>
      </c>
      <c r="AJ34">
        <v>22.21</v>
      </c>
      <c r="AK34">
        <v>32</v>
      </c>
      <c r="AL34">
        <v>13</v>
      </c>
    </row>
    <row r="35" spans="1:38">
      <c r="A35" t="s">
        <v>77</v>
      </c>
      <c r="B35" s="34">
        <v>129.44999999999999</v>
      </c>
      <c r="C35" s="34">
        <v>87.09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3.22</v>
      </c>
      <c r="K35" s="37">
        <v>3.22</v>
      </c>
      <c r="L35" s="37">
        <v>3.29</v>
      </c>
      <c r="M35">
        <v>57.91</v>
      </c>
      <c r="N35">
        <v>132.47</v>
      </c>
      <c r="O35">
        <v>100.05</v>
      </c>
      <c r="P35">
        <v>1.71</v>
      </c>
      <c r="Q35">
        <v>7.21</v>
      </c>
      <c r="R35" s="93">
        <v>30.71</v>
      </c>
      <c r="S35" s="93">
        <v>30.72</v>
      </c>
      <c r="T35" s="93">
        <v>30.72</v>
      </c>
      <c r="U35">
        <v>1.61</v>
      </c>
      <c r="V35">
        <v>58.562040000000003</v>
      </c>
      <c r="W35">
        <v>1.34</v>
      </c>
      <c r="X35">
        <v>21.5</v>
      </c>
      <c r="Y35">
        <v>7.16</v>
      </c>
      <c r="Z35">
        <v>7.17</v>
      </c>
      <c r="AA35">
        <v>49.18</v>
      </c>
      <c r="AB35">
        <v>9.84</v>
      </c>
      <c r="AC35">
        <v>23.33</v>
      </c>
      <c r="AD35">
        <v>10.7</v>
      </c>
      <c r="AE35">
        <v>25</v>
      </c>
      <c r="AF35">
        <v>13</v>
      </c>
      <c r="AG35">
        <v>4.34</v>
      </c>
      <c r="AH35">
        <v>17.670000000000002</v>
      </c>
      <c r="AI35">
        <v>17.670000000000002</v>
      </c>
      <c r="AJ35">
        <v>22.21</v>
      </c>
      <c r="AK35">
        <v>49</v>
      </c>
      <c r="AL35">
        <v>21</v>
      </c>
    </row>
    <row r="36" spans="1:38">
      <c r="A36" t="s">
        <v>78</v>
      </c>
      <c r="B36" s="34">
        <v>129.44999999999999</v>
      </c>
      <c r="C36" s="34">
        <v>87.09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4.66</v>
      </c>
      <c r="K36" s="37">
        <v>4.66</v>
      </c>
      <c r="L36" s="37">
        <v>4.78</v>
      </c>
      <c r="M36">
        <v>57.91</v>
      </c>
      <c r="N36">
        <v>132.47</v>
      </c>
      <c r="O36">
        <v>100.05</v>
      </c>
      <c r="P36">
        <v>1.71</v>
      </c>
      <c r="Q36">
        <v>7.21</v>
      </c>
      <c r="R36" s="93">
        <v>30.71</v>
      </c>
      <c r="S36" s="93">
        <v>30.72</v>
      </c>
      <c r="T36" s="93">
        <v>30.72</v>
      </c>
      <c r="U36">
        <v>1.61</v>
      </c>
      <c r="V36">
        <v>70.245239999999995</v>
      </c>
      <c r="W36">
        <v>1.34</v>
      </c>
      <c r="X36">
        <v>20</v>
      </c>
      <c r="Y36">
        <v>6.66</v>
      </c>
      <c r="Z36">
        <v>6.67</v>
      </c>
      <c r="AA36">
        <v>67.13</v>
      </c>
      <c r="AB36">
        <v>13.42</v>
      </c>
      <c r="AC36">
        <v>29.94</v>
      </c>
      <c r="AD36">
        <v>15.5</v>
      </c>
      <c r="AE36">
        <v>35</v>
      </c>
      <c r="AF36">
        <v>17</v>
      </c>
      <c r="AG36">
        <v>4</v>
      </c>
      <c r="AH36">
        <v>16</v>
      </c>
      <c r="AI36">
        <v>16</v>
      </c>
      <c r="AJ36">
        <v>22.21</v>
      </c>
      <c r="AK36">
        <v>67</v>
      </c>
      <c r="AL36">
        <v>28</v>
      </c>
    </row>
    <row r="37" spans="1:38">
      <c r="A37" t="s">
        <v>79</v>
      </c>
      <c r="B37" s="34">
        <v>129.44999999999999</v>
      </c>
      <c r="C37" s="34">
        <v>87.09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4.58</v>
      </c>
      <c r="K37" s="37">
        <v>4.58</v>
      </c>
      <c r="L37" s="37">
        <v>4.7</v>
      </c>
      <c r="M37">
        <v>57.91</v>
      </c>
      <c r="N37">
        <v>132.47</v>
      </c>
      <c r="O37">
        <v>100.05</v>
      </c>
      <c r="P37">
        <v>1.71</v>
      </c>
      <c r="Q37">
        <v>7.21</v>
      </c>
      <c r="R37" s="93">
        <v>31.71</v>
      </c>
      <c r="S37" s="93">
        <v>31.72</v>
      </c>
      <c r="T37" s="93">
        <v>31.72</v>
      </c>
      <c r="U37">
        <v>1.61</v>
      </c>
      <c r="V37">
        <v>81.169032000000001</v>
      </c>
      <c r="W37">
        <v>1.34</v>
      </c>
      <c r="X37">
        <v>32</v>
      </c>
      <c r="Y37">
        <v>10.66</v>
      </c>
      <c r="Z37">
        <v>10.67</v>
      </c>
      <c r="AA37">
        <v>84.87</v>
      </c>
      <c r="AB37">
        <v>16.97</v>
      </c>
      <c r="AC37">
        <v>30</v>
      </c>
      <c r="AD37">
        <v>21.1</v>
      </c>
      <c r="AE37">
        <v>39</v>
      </c>
      <c r="AF37">
        <v>19</v>
      </c>
      <c r="AG37">
        <v>0</v>
      </c>
      <c r="AH37">
        <v>21.67</v>
      </c>
      <c r="AI37">
        <v>21.67</v>
      </c>
      <c r="AJ37">
        <v>22.21</v>
      </c>
      <c r="AK37">
        <v>81</v>
      </c>
      <c r="AL37">
        <v>34</v>
      </c>
    </row>
    <row r="38" spans="1:38">
      <c r="A38" t="s">
        <v>80</v>
      </c>
      <c r="B38" s="34">
        <v>129.44999999999999</v>
      </c>
      <c r="C38" s="34">
        <v>87.09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5.73</v>
      </c>
      <c r="K38" s="37">
        <v>5.73</v>
      </c>
      <c r="L38" s="37">
        <v>5.87</v>
      </c>
      <c r="M38">
        <v>57.91</v>
      </c>
      <c r="N38">
        <v>132.47</v>
      </c>
      <c r="O38">
        <v>100.05</v>
      </c>
      <c r="P38">
        <v>1.71</v>
      </c>
      <c r="Q38">
        <v>7.21</v>
      </c>
      <c r="R38" s="93">
        <v>31.71</v>
      </c>
      <c r="S38" s="93">
        <v>31.72</v>
      </c>
      <c r="T38" s="93">
        <v>31.72</v>
      </c>
      <c r="U38">
        <v>1.61</v>
      </c>
      <c r="V38">
        <v>91.674176000000003</v>
      </c>
      <c r="W38">
        <v>1.34</v>
      </c>
      <c r="X38">
        <v>31</v>
      </c>
      <c r="Y38">
        <v>10.34</v>
      </c>
      <c r="Z38">
        <v>10.33</v>
      </c>
      <c r="AA38">
        <v>102.41</v>
      </c>
      <c r="AB38">
        <v>20.48</v>
      </c>
      <c r="AC38">
        <v>36.67</v>
      </c>
      <c r="AD38">
        <v>25.1</v>
      </c>
      <c r="AE38">
        <v>47</v>
      </c>
      <c r="AF38">
        <v>23</v>
      </c>
      <c r="AG38">
        <v>0</v>
      </c>
      <c r="AH38">
        <v>21</v>
      </c>
      <c r="AI38">
        <v>21</v>
      </c>
      <c r="AJ38">
        <v>22.21</v>
      </c>
      <c r="AK38">
        <v>98</v>
      </c>
      <c r="AL38">
        <v>42</v>
      </c>
    </row>
    <row r="39" spans="1:38">
      <c r="A39" t="s">
        <v>81</v>
      </c>
      <c r="B39" s="34">
        <v>129.44999999999999</v>
      </c>
      <c r="C39" s="34">
        <v>87.09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7.16</v>
      </c>
      <c r="K39" s="37">
        <v>7.16</v>
      </c>
      <c r="L39" s="37">
        <v>7.34</v>
      </c>
      <c r="M39">
        <v>57.91</v>
      </c>
      <c r="N39">
        <v>132.47</v>
      </c>
      <c r="O39">
        <v>100.05</v>
      </c>
      <c r="P39">
        <v>1.71</v>
      </c>
      <c r="Q39">
        <v>7.01</v>
      </c>
      <c r="R39" s="93">
        <v>31.71</v>
      </c>
      <c r="S39" s="93">
        <v>31.72</v>
      </c>
      <c r="T39" s="93">
        <v>31.72</v>
      </c>
      <c r="U39">
        <v>1.54</v>
      </c>
      <c r="V39">
        <v>94.916263999999998</v>
      </c>
      <c r="W39">
        <v>1.39</v>
      </c>
      <c r="X39">
        <v>29.5</v>
      </c>
      <c r="Y39">
        <v>9.84</v>
      </c>
      <c r="Z39">
        <v>9.83</v>
      </c>
      <c r="AA39">
        <v>119.08</v>
      </c>
      <c r="AB39">
        <v>23.82</v>
      </c>
      <c r="AC39">
        <v>43.33</v>
      </c>
      <c r="AD39">
        <v>27.4</v>
      </c>
      <c r="AE39">
        <v>57</v>
      </c>
      <c r="AF39">
        <v>28</v>
      </c>
      <c r="AG39">
        <v>0</v>
      </c>
      <c r="AH39">
        <v>20</v>
      </c>
      <c r="AI39">
        <v>20</v>
      </c>
      <c r="AJ39">
        <v>22.21</v>
      </c>
      <c r="AK39">
        <v>116</v>
      </c>
      <c r="AL39">
        <v>49</v>
      </c>
    </row>
    <row r="40" spans="1:38">
      <c r="A40" t="s">
        <v>82</v>
      </c>
      <c r="B40" s="34">
        <v>129.44999999999999</v>
      </c>
      <c r="C40" s="34">
        <v>87.09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7.93</v>
      </c>
      <c r="K40" s="37">
        <v>7.93</v>
      </c>
      <c r="L40" s="37">
        <v>8.1300000000000008</v>
      </c>
      <c r="M40">
        <v>57.91</v>
      </c>
      <c r="N40">
        <v>132.47</v>
      </c>
      <c r="O40">
        <v>100.05</v>
      </c>
      <c r="P40">
        <v>1.71</v>
      </c>
      <c r="Q40">
        <v>7.01</v>
      </c>
      <c r="R40" s="93">
        <v>31.71</v>
      </c>
      <c r="S40" s="93">
        <v>31.72</v>
      </c>
      <c r="T40" s="93">
        <v>31.72</v>
      </c>
      <c r="U40">
        <v>1.54</v>
      </c>
      <c r="V40">
        <v>103.98048</v>
      </c>
      <c r="W40">
        <v>1.39</v>
      </c>
      <c r="X40">
        <v>27</v>
      </c>
      <c r="Y40">
        <v>9</v>
      </c>
      <c r="Z40">
        <v>9</v>
      </c>
      <c r="AA40">
        <v>120.59</v>
      </c>
      <c r="AB40">
        <v>24.12</v>
      </c>
      <c r="AC40">
        <v>48.33</v>
      </c>
      <c r="AD40">
        <v>31</v>
      </c>
      <c r="AE40">
        <v>65</v>
      </c>
      <c r="AF40">
        <v>33</v>
      </c>
      <c r="AG40">
        <v>0</v>
      </c>
      <c r="AH40">
        <v>19</v>
      </c>
      <c r="AI40">
        <v>19</v>
      </c>
      <c r="AJ40">
        <v>22.21</v>
      </c>
      <c r="AK40">
        <v>133</v>
      </c>
      <c r="AL40">
        <v>57</v>
      </c>
    </row>
    <row r="41" spans="1:38">
      <c r="A41" t="s">
        <v>83</v>
      </c>
      <c r="B41" s="34">
        <v>129.44999999999999</v>
      </c>
      <c r="C41" s="34">
        <v>87.09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8.07</v>
      </c>
      <c r="K41" s="37">
        <v>8.07</v>
      </c>
      <c r="L41" s="37">
        <v>8.27</v>
      </c>
      <c r="M41">
        <v>57.91</v>
      </c>
      <c r="N41">
        <v>132.47</v>
      </c>
      <c r="O41">
        <v>100.05</v>
      </c>
      <c r="P41">
        <v>1.71</v>
      </c>
      <c r="Q41">
        <v>7.01</v>
      </c>
      <c r="R41" s="93">
        <v>31.71</v>
      </c>
      <c r="S41" s="93">
        <v>31.72</v>
      </c>
      <c r="T41" s="93">
        <v>31.72</v>
      </c>
      <c r="U41">
        <v>1.54</v>
      </c>
      <c r="V41">
        <v>112.31449600000001</v>
      </c>
      <c r="W41">
        <v>1.39</v>
      </c>
      <c r="X41">
        <v>32.5</v>
      </c>
      <c r="Y41">
        <v>10.84</v>
      </c>
      <c r="Z41">
        <v>10.83</v>
      </c>
      <c r="AA41">
        <v>170.27</v>
      </c>
      <c r="AB41">
        <v>34.049999999999997</v>
      </c>
      <c r="AC41">
        <v>46.67</v>
      </c>
      <c r="AD41">
        <v>34</v>
      </c>
      <c r="AE41">
        <v>70</v>
      </c>
      <c r="AF41">
        <v>35</v>
      </c>
      <c r="AG41">
        <v>0</v>
      </c>
      <c r="AH41">
        <v>18.329999999999998</v>
      </c>
      <c r="AI41">
        <v>18.329999999999998</v>
      </c>
      <c r="AJ41">
        <v>23.17</v>
      </c>
      <c r="AK41">
        <v>147</v>
      </c>
      <c r="AL41">
        <v>63</v>
      </c>
    </row>
    <row r="42" spans="1:38">
      <c r="A42" t="s">
        <v>84</v>
      </c>
      <c r="B42" s="34">
        <v>129.44999999999999</v>
      </c>
      <c r="C42" s="34">
        <v>87.09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8.83</v>
      </c>
      <c r="K42" s="37">
        <v>8.83</v>
      </c>
      <c r="L42" s="37">
        <v>9.0500000000000007</v>
      </c>
      <c r="M42">
        <v>57.91</v>
      </c>
      <c r="N42">
        <v>132.47</v>
      </c>
      <c r="O42">
        <v>100.05</v>
      </c>
      <c r="P42">
        <v>1.71</v>
      </c>
      <c r="Q42">
        <v>6.01</v>
      </c>
      <c r="R42" s="93">
        <v>32.049999999999997</v>
      </c>
      <c r="S42" s="93">
        <v>32.049999999999997</v>
      </c>
      <c r="T42" s="93">
        <v>32.049999999999997</v>
      </c>
      <c r="U42">
        <v>1.54</v>
      </c>
      <c r="V42">
        <v>119.616496</v>
      </c>
      <c r="W42">
        <v>1.39</v>
      </c>
      <c r="X42">
        <v>32</v>
      </c>
      <c r="Y42">
        <v>10.66</v>
      </c>
      <c r="Z42">
        <v>10.67</v>
      </c>
      <c r="AA42">
        <v>185.89</v>
      </c>
      <c r="AB42">
        <v>37.18</v>
      </c>
      <c r="AC42">
        <v>51.67</v>
      </c>
      <c r="AD42">
        <v>37</v>
      </c>
      <c r="AE42">
        <v>75</v>
      </c>
      <c r="AF42">
        <v>37</v>
      </c>
      <c r="AG42">
        <v>0</v>
      </c>
      <c r="AH42">
        <v>17.670000000000002</v>
      </c>
      <c r="AI42">
        <v>17.670000000000002</v>
      </c>
      <c r="AJ42">
        <v>23.17</v>
      </c>
      <c r="AK42">
        <v>161</v>
      </c>
      <c r="AL42">
        <v>69</v>
      </c>
    </row>
    <row r="43" spans="1:38">
      <c r="A43" t="s">
        <v>85</v>
      </c>
      <c r="B43" s="34">
        <v>129.44999999999999</v>
      </c>
      <c r="C43" s="34">
        <v>87.09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9.98</v>
      </c>
      <c r="K43" s="37">
        <v>9.98</v>
      </c>
      <c r="L43" s="37">
        <v>10.23</v>
      </c>
      <c r="M43">
        <v>57.91</v>
      </c>
      <c r="N43">
        <v>132.47</v>
      </c>
      <c r="O43">
        <v>100.05</v>
      </c>
      <c r="P43">
        <v>1.63</v>
      </c>
      <c r="Q43">
        <v>6.01</v>
      </c>
      <c r="R43" s="93">
        <v>32.049999999999997</v>
      </c>
      <c r="S43" s="93">
        <v>32.049999999999997</v>
      </c>
      <c r="T43" s="93">
        <v>32.049999999999997</v>
      </c>
      <c r="U43">
        <v>1.77</v>
      </c>
      <c r="V43">
        <v>126.27592</v>
      </c>
      <c r="W43">
        <v>1.39</v>
      </c>
      <c r="X43">
        <v>31.5</v>
      </c>
      <c r="Y43">
        <v>10.5</v>
      </c>
      <c r="Z43">
        <v>10.5</v>
      </c>
      <c r="AA43">
        <v>200.38</v>
      </c>
      <c r="AB43">
        <v>40.07</v>
      </c>
      <c r="AC43">
        <v>56.67</v>
      </c>
      <c r="AD43">
        <v>39.6</v>
      </c>
      <c r="AE43">
        <v>81</v>
      </c>
      <c r="AF43">
        <v>41</v>
      </c>
      <c r="AG43">
        <v>0</v>
      </c>
      <c r="AH43">
        <v>16.670000000000002</v>
      </c>
      <c r="AI43">
        <v>16.670000000000002</v>
      </c>
      <c r="AJ43">
        <v>24.14</v>
      </c>
      <c r="AK43">
        <v>172</v>
      </c>
      <c r="AL43">
        <v>73</v>
      </c>
    </row>
    <row r="44" spans="1:38">
      <c r="A44" t="s">
        <v>86</v>
      </c>
      <c r="B44" s="34">
        <v>129.44999999999999</v>
      </c>
      <c r="C44" s="34">
        <v>87.09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11.25</v>
      </c>
      <c r="K44" s="37">
        <v>11.25</v>
      </c>
      <c r="L44" s="37">
        <v>11.53</v>
      </c>
      <c r="M44">
        <v>57.91</v>
      </c>
      <c r="N44">
        <v>132.47</v>
      </c>
      <c r="O44">
        <v>100.05</v>
      </c>
      <c r="P44">
        <v>1.63</v>
      </c>
      <c r="Q44">
        <v>6.01</v>
      </c>
      <c r="R44" s="93">
        <v>32.049999999999997</v>
      </c>
      <c r="S44" s="93">
        <v>32.049999999999997</v>
      </c>
      <c r="T44" s="93">
        <v>32.049999999999997</v>
      </c>
      <c r="U44">
        <v>1.77</v>
      </c>
      <c r="V44">
        <v>131.84491199999999</v>
      </c>
      <c r="W44">
        <v>1.39</v>
      </c>
      <c r="X44">
        <v>31</v>
      </c>
      <c r="Y44">
        <v>10.34</v>
      </c>
      <c r="Z44">
        <v>10.33</v>
      </c>
      <c r="AA44">
        <v>211.7</v>
      </c>
      <c r="AB44">
        <v>42.34</v>
      </c>
      <c r="AC44">
        <v>61.67</v>
      </c>
      <c r="AD44">
        <v>41.7</v>
      </c>
      <c r="AE44">
        <v>85</v>
      </c>
      <c r="AF44">
        <v>42</v>
      </c>
      <c r="AG44">
        <v>0</v>
      </c>
      <c r="AH44">
        <v>15.67</v>
      </c>
      <c r="AI44">
        <v>15.67</v>
      </c>
      <c r="AJ44">
        <v>24.14</v>
      </c>
      <c r="AK44">
        <v>179</v>
      </c>
      <c r="AL44">
        <v>76</v>
      </c>
    </row>
    <row r="45" spans="1:38">
      <c r="A45" t="s">
        <v>87</v>
      </c>
      <c r="B45" s="34">
        <v>129.44999999999999</v>
      </c>
      <c r="C45" s="34">
        <v>87.09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14.32</v>
      </c>
      <c r="K45" s="37">
        <v>14.32</v>
      </c>
      <c r="L45" s="37">
        <v>14.67</v>
      </c>
      <c r="M45">
        <v>57.91</v>
      </c>
      <c r="N45">
        <v>132.47</v>
      </c>
      <c r="O45">
        <v>100.05</v>
      </c>
      <c r="P45">
        <v>1.63</v>
      </c>
      <c r="Q45">
        <v>6.01</v>
      </c>
      <c r="R45" s="93">
        <v>32.049999999999997</v>
      </c>
      <c r="S45" s="93">
        <v>32.049999999999997</v>
      </c>
      <c r="T45" s="93">
        <v>32.049999999999997</v>
      </c>
      <c r="U45">
        <v>1.77</v>
      </c>
      <c r="V45">
        <v>137.87149600000001</v>
      </c>
      <c r="W45">
        <v>1.39</v>
      </c>
      <c r="X45">
        <v>30</v>
      </c>
      <c r="Y45">
        <v>10</v>
      </c>
      <c r="Z45">
        <v>10</v>
      </c>
      <c r="AA45">
        <v>221.13</v>
      </c>
      <c r="AB45">
        <v>44.23</v>
      </c>
      <c r="AC45">
        <v>80</v>
      </c>
      <c r="AD45">
        <v>43.3</v>
      </c>
      <c r="AE45">
        <v>88</v>
      </c>
      <c r="AF45">
        <v>44</v>
      </c>
      <c r="AG45">
        <v>0</v>
      </c>
      <c r="AH45">
        <v>15</v>
      </c>
      <c r="AI45">
        <v>15</v>
      </c>
      <c r="AJ45">
        <v>24.14</v>
      </c>
      <c r="AK45">
        <v>186</v>
      </c>
      <c r="AL45">
        <v>79</v>
      </c>
    </row>
    <row r="46" spans="1:38">
      <c r="A46" t="s">
        <v>88</v>
      </c>
      <c r="B46" s="34">
        <v>129.44999999999999</v>
      </c>
      <c r="C46" s="34">
        <v>87.09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14.97</v>
      </c>
      <c r="K46" s="37">
        <v>14.97</v>
      </c>
      <c r="L46" s="37">
        <v>15.35</v>
      </c>
      <c r="M46">
        <v>57.91</v>
      </c>
      <c r="N46">
        <v>132.47</v>
      </c>
      <c r="O46">
        <v>100.05</v>
      </c>
      <c r="P46">
        <v>1.63</v>
      </c>
      <c r="Q46">
        <v>6.01</v>
      </c>
      <c r="R46" s="93">
        <v>32.049999999999997</v>
      </c>
      <c r="S46" s="93">
        <v>32.049999999999997</v>
      </c>
      <c r="T46" s="93">
        <v>32.049999999999997</v>
      </c>
      <c r="U46">
        <v>1.77</v>
      </c>
      <c r="V46">
        <v>141.80484000000001</v>
      </c>
      <c r="W46">
        <v>1.39</v>
      </c>
      <c r="X46">
        <v>29</v>
      </c>
      <c r="Y46">
        <v>9.66</v>
      </c>
      <c r="Z46">
        <v>9.67</v>
      </c>
      <c r="AA46">
        <v>221.13</v>
      </c>
      <c r="AB46">
        <v>44.23</v>
      </c>
      <c r="AC46">
        <v>86.67</v>
      </c>
      <c r="AD46">
        <v>45</v>
      </c>
      <c r="AE46">
        <v>90</v>
      </c>
      <c r="AF46">
        <v>45</v>
      </c>
      <c r="AG46">
        <v>0</v>
      </c>
      <c r="AH46">
        <v>14</v>
      </c>
      <c r="AI46">
        <v>14</v>
      </c>
      <c r="AJ46">
        <v>24.14</v>
      </c>
      <c r="AK46">
        <v>189</v>
      </c>
      <c r="AL46">
        <v>81</v>
      </c>
    </row>
    <row r="47" spans="1:38">
      <c r="A47" t="s">
        <v>89</v>
      </c>
      <c r="B47" s="34">
        <v>129.44999999999999</v>
      </c>
      <c r="C47" s="34">
        <v>87.09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15.6</v>
      </c>
      <c r="K47" s="37">
        <v>15.6</v>
      </c>
      <c r="L47" s="37">
        <v>15.99</v>
      </c>
      <c r="M47">
        <v>57.91</v>
      </c>
      <c r="N47">
        <v>132.47</v>
      </c>
      <c r="O47">
        <v>100.05</v>
      </c>
      <c r="P47">
        <v>1.63</v>
      </c>
      <c r="Q47">
        <v>6.01</v>
      </c>
      <c r="R47" s="93">
        <v>32.049999999999997</v>
      </c>
      <c r="S47" s="93">
        <v>32.049999999999997</v>
      </c>
      <c r="T47" s="93">
        <v>32.049999999999997</v>
      </c>
      <c r="U47">
        <v>1.77</v>
      </c>
      <c r="V47">
        <v>144.91062400000001</v>
      </c>
      <c r="W47">
        <v>1.39</v>
      </c>
      <c r="X47">
        <v>28</v>
      </c>
      <c r="Y47">
        <v>9.34</v>
      </c>
      <c r="Z47">
        <v>9.33</v>
      </c>
      <c r="AA47">
        <v>231.67</v>
      </c>
      <c r="AB47">
        <v>46.33</v>
      </c>
      <c r="AC47">
        <v>89</v>
      </c>
      <c r="AD47">
        <v>45.8</v>
      </c>
      <c r="AE47">
        <v>90</v>
      </c>
      <c r="AF47">
        <v>45</v>
      </c>
      <c r="AG47">
        <v>0</v>
      </c>
      <c r="AH47">
        <v>13.33</v>
      </c>
      <c r="AI47">
        <v>13.33</v>
      </c>
      <c r="AJ47">
        <v>24.14</v>
      </c>
      <c r="AK47">
        <v>189</v>
      </c>
      <c r="AL47">
        <v>81</v>
      </c>
    </row>
    <row r="48" spans="1:38">
      <c r="A48" t="s">
        <v>90</v>
      </c>
      <c r="B48" s="34">
        <v>129.44999999999999</v>
      </c>
      <c r="C48" s="34">
        <v>87.09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15.93</v>
      </c>
      <c r="K48" s="37">
        <v>15.93</v>
      </c>
      <c r="L48" s="37">
        <v>16.329999999999998</v>
      </c>
      <c r="M48">
        <v>57.91</v>
      </c>
      <c r="N48">
        <v>132.47</v>
      </c>
      <c r="O48">
        <v>100.05</v>
      </c>
      <c r="P48">
        <v>1.63</v>
      </c>
      <c r="Q48">
        <v>6.01</v>
      </c>
      <c r="R48" s="93">
        <v>32.049999999999997</v>
      </c>
      <c r="S48" s="93">
        <v>32.049999999999997</v>
      </c>
      <c r="T48" s="93">
        <v>32.049999999999997</v>
      </c>
      <c r="U48">
        <v>1.77</v>
      </c>
      <c r="V48">
        <v>147.30568</v>
      </c>
      <c r="W48">
        <v>1.39</v>
      </c>
      <c r="X48">
        <v>27</v>
      </c>
      <c r="Y48">
        <v>9</v>
      </c>
      <c r="Z48">
        <v>9</v>
      </c>
      <c r="AA48">
        <v>231.67</v>
      </c>
      <c r="AB48">
        <v>46.33</v>
      </c>
      <c r="AC48">
        <v>90.01</v>
      </c>
      <c r="AD48">
        <v>46</v>
      </c>
      <c r="AE48">
        <v>90</v>
      </c>
      <c r="AF48">
        <v>45</v>
      </c>
      <c r="AG48">
        <v>0</v>
      </c>
      <c r="AH48">
        <v>13.33</v>
      </c>
      <c r="AI48">
        <v>13.33</v>
      </c>
      <c r="AJ48">
        <v>24.14</v>
      </c>
      <c r="AK48">
        <v>189</v>
      </c>
      <c r="AL48">
        <v>81</v>
      </c>
    </row>
    <row r="49" spans="1:38">
      <c r="A49" t="s">
        <v>91</v>
      </c>
      <c r="B49" s="34">
        <v>129.44999999999999</v>
      </c>
      <c r="C49" s="34">
        <v>87.09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16.09</v>
      </c>
      <c r="K49" s="37">
        <v>16.09</v>
      </c>
      <c r="L49" s="37">
        <v>16.5</v>
      </c>
      <c r="M49">
        <v>57.91</v>
      </c>
      <c r="N49">
        <v>132.47</v>
      </c>
      <c r="O49">
        <v>100.05</v>
      </c>
      <c r="P49">
        <v>1.63</v>
      </c>
      <c r="Q49">
        <v>6.01</v>
      </c>
      <c r="R49" s="93">
        <v>32.049999999999997</v>
      </c>
      <c r="S49" s="93">
        <v>32.049999999999997</v>
      </c>
      <c r="T49" s="93">
        <v>32.049999999999997</v>
      </c>
      <c r="U49">
        <v>1.77</v>
      </c>
      <c r="V49">
        <v>148.77581599999999</v>
      </c>
      <c r="W49">
        <v>1.39</v>
      </c>
      <c r="X49">
        <v>26</v>
      </c>
      <c r="Y49">
        <v>8.66</v>
      </c>
      <c r="Z49">
        <v>8.67</v>
      </c>
      <c r="AA49">
        <v>231.67</v>
      </c>
      <c r="AB49">
        <v>46.33</v>
      </c>
      <c r="AC49">
        <v>90.01</v>
      </c>
      <c r="AD49">
        <v>46.1</v>
      </c>
      <c r="AE49">
        <v>90</v>
      </c>
      <c r="AF49">
        <v>45</v>
      </c>
      <c r="AG49">
        <v>0</v>
      </c>
      <c r="AH49">
        <v>13.33</v>
      </c>
      <c r="AI49">
        <v>13.33</v>
      </c>
      <c r="AJ49">
        <v>24.14</v>
      </c>
      <c r="AK49">
        <v>189</v>
      </c>
      <c r="AL49">
        <v>81</v>
      </c>
    </row>
    <row r="50" spans="1:38">
      <c r="A50" t="s">
        <v>92</v>
      </c>
      <c r="B50" s="34">
        <v>129.44999999999999</v>
      </c>
      <c r="C50" s="34">
        <v>87.09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16.36</v>
      </c>
      <c r="K50" s="37">
        <v>16.36</v>
      </c>
      <c r="L50" s="37">
        <v>16.760000000000002</v>
      </c>
      <c r="M50">
        <v>57.91</v>
      </c>
      <c r="N50">
        <v>132.47</v>
      </c>
      <c r="O50">
        <v>100.05</v>
      </c>
      <c r="P50">
        <v>1.63</v>
      </c>
      <c r="Q50">
        <v>6.01</v>
      </c>
      <c r="R50" s="93">
        <v>32.049999999999997</v>
      </c>
      <c r="S50" s="93">
        <v>32.049999999999997</v>
      </c>
      <c r="T50" s="93">
        <v>32.049999999999997</v>
      </c>
      <c r="U50">
        <v>1.77</v>
      </c>
      <c r="V50">
        <v>149.64232000000001</v>
      </c>
      <c r="W50">
        <v>1.39</v>
      </c>
      <c r="X50">
        <v>25</v>
      </c>
      <c r="Y50">
        <v>8.34</v>
      </c>
      <c r="Z50">
        <v>8.33</v>
      </c>
      <c r="AA50">
        <v>231.67</v>
      </c>
      <c r="AB50">
        <v>46.33</v>
      </c>
      <c r="AC50">
        <v>90.01</v>
      </c>
      <c r="AD50">
        <v>46.7</v>
      </c>
      <c r="AE50">
        <v>90</v>
      </c>
      <c r="AF50">
        <v>45</v>
      </c>
      <c r="AG50">
        <v>0</v>
      </c>
      <c r="AH50">
        <v>13.33</v>
      </c>
      <c r="AI50">
        <v>13.33</v>
      </c>
      <c r="AJ50">
        <v>23.17</v>
      </c>
      <c r="AK50">
        <v>189</v>
      </c>
      <c r="AL50">
        <v>81</v>
      </c>
    </row>
    <row r="51" spans="1:38">
      <c r="A51" t="s">
        <v>93</v>
      </c>
      <c r="B51" s="34">
        <v>129.34</v>
      </c>
      <c r="C51" s="34">
        <v>76.55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16.43</v>
      </c>
      <c r="K51" s="37">
        <v>16.43</v>
      </c>
      <c r="L51" s="37">
        <v>16.84</v>
      </c>
      <c r="M51">
        <v>57.91</v>
      </c>
      <c r="N51">
        <v>132.47</v>
      </c>
      <c r="O51">
        <v>86.9</v>
      </c>
      <c r="P51">
        <v>1.63</v>
      </c>
      <c r="Q51">
        <v>6.81</v>
      </c>
      <c r="R51" s="93">
        <v>32.049999999999997</v>
      </c>
      <c r="S51" s="93">
        <v>32.049999999999997</v>
      </c>
      <c r="T51" s="93">
        <v>32.049999999999997</v>
      </c>
      <c r="U51">
        <v>1.77</v>
      </c>
      <c r="V51">
        <v>148.36690400000001</v>
      </c>
      <c r="W51">
        <v>1.44</v>
      </c>
      <c r="X51">
        <v>35</v>
      </c>
      <c r="Y51">
        <v>11.66</v>
      </c>
      <c r="Z51">
        <v>11.67</v>
      </c>
      <c r="AA51">
        <v>231.67</v>
      </c>
      <c r="AB51">
        <v>46.33</v>
      </c>
      <c r="AC51">
        <v>90.01</v>
      </c>
      <c r="AD51">
        <v>46.7</v>
      </c>
      <c r="AE51">
        <v>90</v>
      </c>
      <c r="AF51">
        <v>45</v>
      </c>
      <c r="AG51">
        <v>0</v>
      </c>
      <c r="AH51">
        <v>20</v>
      </c>
      <c r="AI51">
        <v>20</v>
      </c>
      <c r="AJ51">
        <v>23.17</v>
      </c>
      <c r="AK51">
        <v>189</v>
      </c>
      <c r="AL51">
        <v>81</v>
      </c>
    </row>
    <row r="52" spans="1:38">
      <c r="A52" t="s">
        <v>94</v>
      </c>
      <c r="B52" s="34">
        <v>129.34</v>
      </c>
      <c r="C52" s="34">
        <v>76.55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16.52</v>
      </c>
      <c r="K52" s="37">
        <v>16.52</v>
      </c>
      <c r="L52" s="37">
        <v>16.93</v>
      </c>
      <c r="M52">
        <v>57.91</v>
      </c>
      <c r="N52">
        <v>132.47</v>
      </c>
      <c r="O52">
        <v>86.9</v>
      </c>
      <c r="P52">
        <v>1.63</v>
      </c>
      <c r="Q52">
        <v>7.21</v>
      </c>
      <c r="R52" s="93">
        <v>32.049999999999997</v>
      </c>
      <c r="S52" s="93">
        <v>32.049999999999997</v>
      </c>
      <c r="T52" s="93">
        <v>32.049999999999997</v>
      </c>
      <c r="U52">
        <v>1.77</v>
      </c>
      <c r="V52">
        <v>146.11788799999999</v>
      </c>
      <c r="W52">
        <v>1.44</v>
      </c>
      <c r="X52">
        <v>34</v>
      </c>
      <c r="Y52">
        <v>11.34</v>
      </c>
      <c r="Z52">
        <v>11.33</v>
      </c>
      <c r="AA52">
        <v>231.67</v>
      </c>
      <c r="AB52">
        <v>46.33</v>
      </c>
      <c r="AC52">
        <v>90.01</v>
      </c>
      <c r="AD52">
        <v>48.2</v>
      </c>
      <c r="AE52">
        <v>90</v>
      </c>
      <c r="AF52">
        <v>45</v>
      </c>
      <c r="AG52">
        <v>0</v>
      </c>
      <c r="AH52">
        <v>19.670000000000002</v>
      </c>
      <c r="AI52">
        <v>19.670000000000002</v>
      </c>
      <c r="AJ52">
        <v>23.17</v>
      </c>
      <c r="AK52">
        <v>189</v>
      </c>
      <c r="AL52">
        <v>81</v>
      </c>
    </row>
    <row r="53" spans="1:38">
      <c r="A53" t="s">
        <v>95</v>
      </c>
      <c r="B53" s="34">
        <v>129.34</v>
      </c>
      <c r="C53" s="34">
        <v>76.55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16.52</v>
      </c>
      <c r="K53" s="37">
        <v>16.52</v>
      </c>
      <c r="L53" s="37">
        <v>16.940000000000001</v>
      </c>
      <c r="M53">
        <v>57.91</v>
      </c>
      <c r="N53">
        <v>132.47</v>
      </c>
      <c r="O53">
        <v>67.58</v>
      </c>
      <c r="P53">
        <v>1.63</v>
      </c>
      <c r="Q53">
        <v>7.61</v>
      </c>
      <c r="R53" s="93">
        <v>32.049999999999997</v>
      </c>
      <c r="S53" s="93">
        <v>32.049999999999997</v>
      </c>
      <c r="T53" s="93">
        <v>32.049999999999997</v>
      </c>
      <c r="U53">
        <v>1.77</v>
      </c>
      <c r="V53">
        <v>144.01491200000001</v>
      </c>
      <c r="W53">
        <v>1.44</v>
      </c>
      <c r="X53">
        <v>40</v>
      </c>
      <c r="Y53">
        <v>13.34</v>
      </c>
      <c r="Z53">
        <v>13.33</v>
      </c>
      <c r="AA53">
        <v>231.67</v>
      </c>
      <c r="AB53">
        <v>46.33</v>
      </c>
      <c r="AC53">
        <v>90.01</v>
      </c>
      <c r="AD53">
        <v>48.2</v>
      </c>
      <c r="AE53">
        <v>90</v>
      </c>
      <c r="AF53">
        <v>45</v>
      </c>
      <c r="AG53">
        <v>0</v>
      </c>
      <c r="AH53">
        <v>28.33</v>
      </c>
      <c r="AI53">
        <v>28.33</v>
      </c>
      <c r="AJ53">
        <v>23.17</v>
      </c>
      <c r="AK53">
        <v>189</v>
      </c>
      <c r="AL53">
        <v>81</v>
      </c>
    </row>
    <row r="54" spans="1:38">
      <c r="A54" t="s">
        <v>96</v>
      </c>
      <c r="B54" s="34">
        <v>129.34</v>
      </c>
      <c r="C54" s="34">
        <v>57.61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16.55</v>
      </c>
      <c r="K54" s="37">
        <v>16.55</v>
      </c>
      <c r="L54" s="37">
        <v>16.96</v>
      </c>
      <c r="M54">
        <v>57.91</v>
      </c>
      <c r="N54">
        <v>132.47</v>
      </c>
      <c r="O54">
        <v>62.76</v>
      </c>
      <c r="P54">
        <v>1.63</v>
      </c>
      <c r="Q54">
        <v>8.81</v>
      </c>
      <c r="R54" s="93">
        <v>32.049999999999997</v>
      </c>
      <c r="S54" s="93">
        <v>32.049999999999997</v>
      </c>
      <c r="T54" s="93">
        <v>32.049999999999997</v>
      </c>
      <c r="U54">
        <v>1.77</v>
      </c>
      <c r="V54">
        <v>141.14279199999999</v>
      </c>
      <c r="W54">
        <v>1.44</v>
      </c>
      <c r="X54">
        <v>39</v>
      </c>
      <c r="Y54">
        <v>13</v>
      </c>
      <c r="Z54">
        <v>13</v>
      </c>
      <c r="AA54">
        <v>231.67</v>
      </c>
      <c r="AB54">
        <v>46.33</v>
      </c>
      <c r="AC54">
        <v>89.95</v>
      </c>
      <c r="AD54">
        <v>48.2</v>
      </c>
      <c r="AE54">
        <v>90</v>
      </c>
      <c r="AF54">
        <v>45</v>
      </c>
      <c r="AG54">
        <v>0</v>
      </c>
      <c r="AH54">
        <v>27.67</v>
      </c>
      <c r="AI54">
        <v>27.67</v>
      </c>
      <c r="AJ54">
        <v>23.17</v>
      </c>
      <c r="AK54">
        <v>189</v>
      </c>
      <c r="AL54">
        <v>81</v>
      </c>
    </row>
    <row r="55" spans="1:38">
      <c r="A55" t="s">
        <v>97</v>
      </c>
      <c r="B55" s="34">
        <v>123.55</v>
      </c>
      <c r="C55" s="34">
        <v>57.61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16.48</v>
      </c>
      <c r="K55" s="37">
        <v>16.48</v>
      </c>
      <c r="L55" s="37">
        <v>16.89</v>
      </c>
      <c r="M55">
        <v>57.91</v>
      </c>
      <c r="N55">
        <v>132.47</v>
      </c>
      <c r="O55">
        <v>56</v>
      </c>
      <c r="P55">
        <v>1.63</v>
      </c>
      <c r="Q55">
        <v>13</v>
      </c>
      <c r="R55" s="93">
        <v>32.049999999999997</v>
      </c>
      <c r="S55" s="93">
        <v>32.049999999999997</v>
      </c>
      <c r="T55" s="93">
        <v>32.049999999999997</v>
      </c>
      <c r="U55">
        <v>1.84</v>
      </c>
      <c r="V55">
        <v>138.221992</v>
      </c>
      <c r="W55">
        <v>1.44</v>
      </c>
      <c r="X55">
        <v>38</v>
      </c>
      <c r="Y55">
        <v>12.66</v>
      </c>
      <c r="Z55">
        <v>12.67</v>
      </c>
      <c r="AA55">
        <v>231.67</v>
      </c>
      <c r="AB55">
        <v>46.33</v>
      </c>
      <c r="AC55">
        <v>90.16</v>
      </c>
      <c r="AD55">
        <v>48.2</v>
      </c>
      <c r="AE55">
        <v>90</v>
      </c>
      <c r="AF55">
        <v>45</v>
      </c>
      <c r="AG55">
        <v>0</v>
      </c>
      <c r="AH55">
        <v>27</v>
      </c>
      <c r="AI55">
        <v>27</v>
      </c>
      <c r="AJ55">
        <v>23.17</v>
      </c>
      <c r="AK55">
        <v>189</v>
      </c>
      <c r="AL55">
        <v>81</v>
      </c>
    </row>
    <row r="56" spans="1:38">
      <c r="A56" t="s">
        <v>98</v>
      </c>
      <c r="B56" s="34">
        <v>99.41</v>
      </c>
      <c r="C56" s="34">
        <v>57.61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16.45</v>
      </c>
      <c r="K56" s="37">
        <v>16.45</v>
      </c>
      <c r="L56" s="37">
        <v>16.87</v>
      </c>
      <c r="M56">
        <v>57.91</v>
      </c>
      <c r="N56">
        <v>132.47</v>
      </c>
      <c r="O56">
        <v>56</v>
      </c>
      <c r="P56">
        <v>1.63</v>
      </c>
      <c r="Q56">
        <v>13.6</v>
      </c>
      <c r="R56" s="93">
        <v>32.049999999999997</v>
      </c>
      <c r="S56" s="93">
        <v>32.049999999999997</v>
      </c>
      <c r="T56" s="93">
        <v>32.049999999999997</v>
      </c>
      <c r="U56">
        <v>1.84</v>
      </c>
      <c r="V56">
        <v>135.08699999999999</v>
      </c>
      <c r="W56">
        <v>1.44</v>
      </c>
      <c r="X56">
        <v>37</v>
      </c>
      <c r="Y56">
        <v>12.34</v>
      </c>
      <c r="Z56">
        <v>12.33</v>
      </c>
      <c r="AA56">
        <v>231.67</v>
      </c>
      <c r="AB56">
        <v>46.33</v>
      </c>
      <c r="AC56">
        <v>89.81</v>
      </c>
      <c r="AD56">
        <v>48.2</v>
      </c>
      <c r="AE56">
        <v>90</v>
      </c>
      <c r="AF56">
        <v>45</v>
      </c>
      <c r="AG56">
        <v>0</v>
      </c>
      <c r="AH56">
        <v>26.33</v>
      </c>
      <c r="AI56">
        <v>26.33</v>
      </c>
      <c r="AJ56">
        <v>23.17</v>
      </c>
      <c r="AK56">
        <v>193</v>
      </c>
      <c r="AL56">
        <v>82</v>
      </c>
    </row>
    <row r="57" spans="1:38">
      <c r="A57" t="s">
        <v>99</v>
      </c>
      <c r="B57" s="34">
        <v>93.5</v>
      </c>
      <c r="C57" s="34">
        <v>57.61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16.34</v>
      </c>
      <c r="K57" s="37">
        <v>16.34</v>
      </c>
      <c r="L57" s="37">
        <v>16.75</v>
      </c>
      <c r="M57">
        <v>57.91</v>
      </c>
      <c r="N57">
        <v>132.47</v>
      </c>
      <c r="O57">
        <v>56</v>
      </c>
      <c r="P57">
        <v>1.63</v>
      </c>
      <c r="Q57">
        <v>14.8</v>
      </c>
      <c r="R57" s="93">
        <v>32.049999999999997</v>
      </c>
      <c r="S57" s="93">
        <v>32.049999999999997</v>
      </c>
      <c r="T57" s="93">
        <v>32.049999999999997</v>
      </c>
      <c r="U57">
        <v>1.69</v>
      </c>
      <c r="V57">
        <v>128.99226400000001</v>
      </c>
      <c r="W57">
        <v>1.44</v>
      </c>
      <c r="X57">
        <v>36</v>
      </c>
      <c r="Y57">
        <v>12</v>
      </c>
      <c r="Z57">
        <v>12</v>
      </c>
      <c r="AA57">
        <v>231.67</v>
      </c>
      <c r="AB57">
        <v>46.33</v>
      </c>
      <c r="AC57">
        <v>89.81</v>
      </c>
      <c r="AD57">
        <v>48</v>
      </c>
      <c r="AE57">
        <v>90</v>
      </c>
      <c r="AF57">
        <v>45</v>
      </c>
      <c r="AG57">
        <v>0</v>
      </c>
      <c r="AH57">
        <v>20</v>
      </c>
      <c r="AI57">
        <v>20</v>
      </c>
      <c r="AJ57">
        <v>23.17</v>
      </c>
      <c r="AK57">
        <v>190</v>
      </c>
      <c r="AL57">
        <v>82</v>
      </c>
    </row>
    <row r="58" spans="1:38">
      <c r="A58" t="s">
        <v>100</v>
      </c>
      <c r="B58" s="34">
        <v>93.5</v>
      </c>
      <c r="C58" s="34">
        <v>57.61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16.010000000000002</v>
      </c>
      <c r="K58" s="37">
        <v>16.010000000000002</v>
      </c>
      <c r="L58" s="37">
        <v>16.399999999999999</v>
      </c>
      <c r="M58">
        <v>57.91</v>
      </c>
      <c r="N58">
        <v>132.47</v>
      </c>
      <c r="O58">
        <v>56</v>
      </c>
      <c r="P58">
        <v>1.63</v>
      </c>
      <c r="Q58">
        <v>15.6</v>
      </c>
      <c r="R58" s="93">
        <v>32.049999999999997</v>
      </c>
      <c r="S58" s="93">
        <v>32.049999999999997</v>
      </c>
      <c r="T58" s="93">
        <v>32.049999999999997</v>
      </c>
      <c r="U58">
        <v>1.69</v>
      </c>
      <c r="V58">
        <v>124.095056</v>
      </c>
      <c r="W58">
        <v>1.44</v>
      </c>
      <c r="X58">
        <v>35</v>
      </c>
      <c r="Y58">
        <v>11.66</v>
      </c>
      <c r="Z58">
        <v>11.67</v>
      </c>
      <c r="AA58">
        <v>231.67</v>
      </c>
      <c r="AB58">
        <v>46.33</v>
      </c>
      <c r="AC58">
        <v>89.62</v>
      </c>
      <c r="AD58">
        <v>48</v>
      </c>
      <c r="AE58">
        <v>90</v>
      </c>
      <c r="AF58">
        <v>45</v>
      </c>
      <c r="AG58">
        <v>0</v>
      </c>
      <c r="AH58">
        <v>19.670000000000002</v>
      </c>
      <c r="AI58">
        <v>19.670000000000002</v>
      </c>
      <c r="AJ58">
        <v>23.17</v>
      </c>
      <c r="AK58">
        <v>190</v>
      </c>
      <c r="AL58">
        <v>82</v>
      </c>
    </row>
    <row r="59" spans="1:38">
      <c r="A59" t="s">
        <v>101</v>
      </c>
      <c r="B59" s="34">
        <v>99.29</v>
      </c>
      <c r="C59" s="34">
        <v>57.61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15.76</v>
      </c>
      <c r="K59" s="37">
        <v>15.76</v>
      </c>
      <c r="L59" s="37">
        <v>16.149999999999999</v>
      </c>
      <c r="M59">
        <v>57.91</v>
      </c>
      <c r="N59">
        <v>132.47</v>
      </c>
      <c r="O59">
        <v>56</v>
      </c>
      <c r="P59">
        <v>1.71</v>
      </c>
      <c r="Q59">
        <v>17</v>
      </c>
      <c r="R59" s="93">
        <v>32.049999999999997</v>
      </c>
      <c r="S59" s="93">
        <v>32.049999999999997</v>
      </c>
      <c r="T59" s="93">
        <v>32.049999999999997</v>
      </c>
      <c r="U59">
        <v>1.77</v>
      </c>
      <c r="V59">
        <v>120.054616</v>
      </c>
      <c r="W59">
        <v>1.49</v>
      </c>
      <c r="X59">
        <v>34</v>
      </c>
      <c r="Y59">
        <v>11.34</v>
      </c>
      <c r="Z59">
        <v>11.33</v>
      </c>
      <c r="AA59">
        <v>231.67</v>
      </c>
      <c r="AB59">
        <v>46.33</v>
      </c>
      <c r="AC59">
        <v>89.33</v>
      </c>
      <c r="AD59">
        <v>48</v>
      </c>
      <c r="AE59">
        <v>93</v>
      </c>
      <c r="AF59">
        <v>47</v>
      </c>
      <c r="AG59">
        <v>0</v>
      </c>
      <c r="AH59">
        <v>19.329999999999998</v>
      </c>
      <c r="AI59">
        <v>19.329999999999998</v>
      </c>
      <c r="AJ59">
        <v>23.17</v>
      </c>
      <c r="AK59">
        <v>190</v>
      </c>
      <c r="AL59">
        <v>82</v>
      </c>
    </row>
    <row r="60" spans="1:38">
      <c r="A60" t="s">
        <v>102</v>
      </c>
      <c r="B60" s="34">
        <v>99.29</v>
      </c>
      <c r="C60" s="34">
        <v>57.61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15.29</v>
      </c>
      <c r="K60" s="37">
        <v>15.29</v>
      </c>
      <c r="L60" s="37">
        <v>15.67</v>
      </c>
      <c r="M60">
        <v>57.91</v>
      </c>
      <c r="N60">
        <v>132.47</v>
      </c>
      <c r="O60">
        <v>56</v>
      </c>
      <c r="P60">
        <v>1.71</v>
      </c>
      <c r="Q60">
        <v>16.600000000000001</v>
      </c>
      <c r="R60" s="93">
        <v>32.049999999999997</v>
      </c>
      <c r="S60" s="93">
        <v>32.049999999999997</v>
      </c>
      <c r="T60" s="93">
        <v>32.049999999999997</v>
      </c>
      <c r="U60">
        <v>1.77</v>
      </c>
      <c r="V60">
        <v>117.133816</v>
      </c>
      <c r="W60">
        <v>1.49</v>
      </c>
      <c r="X60">
        <v>32.5</v>
      </c>
      <c r="Y60">
        <v>10.84</v>
      </c>
      <c r="Z60">
        <v>10.83</v>
      </c>
      <c r="AA60">
        <v>231.67</v>
      </c>
      <c r="AB60">
        <v>46.33</v>
      </c>
      <c r="AC60">
        <v>88.87</v>
      </c>
      <c r="AD60">
        <v>48</v>
      </c>
      <c r="AE60">
        <v>93</v>
      </c>
      <c r="AF60">
        <v>47</v>
      </c>
      <c r="AG60">
        <v>0</v>
      </c>
      <c r="AH60">
        <v>19</v>
      </c>
      <c r="AI60">
        <v>19</v>
      </c>
      <c r="AJ60">
        <v>23.17</v>
      </c>
      <c r="AK60">
        <v>190</v>
      </c>
      <c r="AL60">
        <v>82</v>
      </c>
    </row>
    <row r="61" spans="1:38">
      <c r="A61" t="s">
        <v>103</v>
      </c>
      <c r="B61" s="34">
        <v>99.29</v>
      </c>
      <c r="C61" s="34">
        <v>57.61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14.73</v>
      </c>
      <c r="K61" s="37">
        <v>14.73</v>
      </c>
      <c r="L61" s="37">
        <v>15.09</v>
      </c>
      <c r="M61">
        <v>57.91</v>
      </c>
      <c r="N61">
        <v>132.47</v>
      </c>
      <c r="O61">
        <v>56</v>
      </c>
      <c r="P61">
        <v>1.71</v>
      </c>
      <c r="Q61">
        <v>19.600000000000001</v>
      </c>
      <c r="R61" s="93">
        <v>32.049999999999997</v>
      </c>
      <c r="S61" s="93">
        <v>32.049999999999997</v>
      </c>
      <c r="T61" s="93">
        <v>32.049999999999997</v>
      </c>
      <c r="U61">
        <v>1.77</v>
      </c>
      <c r="V61">
        <v>113.60938400000001</v>
      </c>
      <c r="W61">
        <v>1.49</v>
      </c>
      <c r="X61">
        <v>27.5</v>
      </c>
      <c r="Y61">
        <v>9.16</v>
      </c>
      <c r="Z61">
        <v>9.17</v>
      </c>
      <c r="AA61">
        <v>231.67</v>
      </c>
      <c r="AB61">
        <v>46.33</v>
      </c>
      <c r="AC61">
        <v>90.27</v>
      </c>
      <c r="AD61">
        <v>43.8</v>
      </c>
      <c r="AE61">
        <v>91</v>
      </c>
      <c r="AF61">
        <v>45</v>
      </c>
      <c r="AG61">
        <v>0</v>
      </c>
      <c r="AH61">
        <v>18.670000000000002</v>
      </c>
      <c r="AI61">
        <v>18.670000000000002</v>
      </c>
      <c r="AJ61">
        <v>23.17</v>
      </c>
      <c r="AK61">
        <v>189</v>
      </c>
      <c r="AL61">
        <v>81</v>
      </c>
    </row>
    <row r="62" spans="1:38">
      <c r="A62" t="s">
        <v>104</v>
      </c>
      <c r="B62" s="34">
        <v>99.29</v>
      </c>
      <c r="C62" s="34">
        <v>57.61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14.03</v>
      </c>
      <c r="K62" s="37">
        <v>14.03</v>
      </c>
      <c r="L62" s="37">
        <v>14.38</v>
      </c>
      <c r="M62">
        <v>57.91</v>
      </c>
      <c r="N62">
        <v>132.47</v>
      </c>
      <c r="O62">
        <v>56</v>
      </c>
      <c r="P62">
        <v>1.71</v>
      </c>
      <c r="Q62">
        <v>19.399999999999999</v>
      </c>
      <c r="R62" s="93">
        <v>32.049999999999997</v>
      </c>
      <c r="S62" s="93">
        <v>32.049999999999997</v>
      </c>
      <c r="T62" s="93">
        <v>32.049999999999997</v>
      </c>
      <c r="U62">
        <v>1.77</v>
      </c>
      <c r="V62">
        <v>109.09188</v>
      </c>
      <c r="W62">
        <v>1.49</v>
      </c>
      <c r="X62">
        <v>27.5</v>
      </c>
      <c r="Y62">
        <v>9.16</v>
      </c>
      <c r="Z62">
        <v>9.17</v>
      </c>
      <c r="AA62">
        <v>231.67</v>
      </c>
      <c r="AB62">
        <v>46.33</v>
      </c>
      <c r="AC62">
        <v>87.44</v>
      </c>
      <c r="AD62">
        <v>42.2</v>
      </c>
      <c r="AE62">
        <v>88</v>
      </c>
      <c r="AF62">
        <v>44</v>
      </c>
      <c r="AG62">
        <v>0</v>
      </c>
      <c r="AH62">
        <v>18.329999999999998</v>
      </c>
      <c r="AI62">
        <v>18.329999999999998</v>
      </c>
      <c r="AJ62">
        <v>23.17</v>
      </c>
      <c r="AK62">
        <v>186</v>
      </c>
      <c r="AL62">
        <v>79</v>
      </c>
    </row>
    <row r="63" spans="1:38">
      <c r="A63" t="s">
        <v>105</v>
      </c>
      <c r="B63" s="34">
        <v>99.41</v>
      </c>
      <c r="C63" s="34">
        <v>68.14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13.33</v>
      </c>
      <c r="K63" s="37">
        <v>13.33</v>
      </c>
      <c r="L63" s="37">
        <v>13.67</v>
      </c>
      <c r="M63">
        <v>57.91</v>
      </c>
      <c r="N63">
        <v>132.47</v>
      </c>
      <c r="O63">
        <v>84.96</v>
      </c>
      <c r="P63">
        <v>1.71</v>
      </c>
      <c r="Q63">
        <v>20.6</v>
      </c>
      <c r="R63" s="93">
        <v>32.049999999999997</v>
      </c>
      <c r="S63" s="93">
        <v>32.049999999999997</v>
      </c>
      <c r="T63" s="93">
        <v>32.049999999999997</v>
      </c>
      <c r="U63">
        <v>1.77</v>
      </c>
      <c r="V63">
        <v>109.539736</v>
      </c>
      <c r="W63">
        <v>1.49</v>
      </c>
      <c r="X63">
        <v>27.5</v>
      </c>
      <c r="Y63">
        <v>9.16</v>
      </c>
      <c r="Z63">
        <v>9.17</v>
      </c>
      <c r="AA63">
        <v>231.67</v>
      </c>
      <c r="AB63">
        <v>46.33</v>
      </c>
      <c r="AC63">
        <v>83.68</v>
      </c>
      <c r="AD63">
        <v>39.6</v>
      </c>
      <c r="AE63">
        <v>83</v>
      </c>
      <c r="AF63">
        <v>41</v>
      </c>
      <c r="AG63">
        <v>0</v>
      </c>
      <c r="AH63">
        <v>28.33</v>
      </c>
      <c r="AI63">
        <v>28.33</v>
      </c>
      <c r="AJ63">
        <v>23.17</v>
      </c>
      <c r="AK63">
        <v>179</v>
      </c>
      <c r="AL63">
        <v>76</v>
      </c>
    </row>
    <row r="64" spans="1:38">
      <c r="A64" t="s">
        <v>106</v>
      </c>
      <c r="B64" s="34">
        <v>99.41</v>
      </c>
      <c r="C64" s="34">
        <v>68.14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12.57</v>
      </c>
      <c r="K64" s="37">
        <v>12.57</v>
      </c>
      <c r="L64" s="37">
        <v>12.88</v>
      </c>
      <c r="M64">
        <v>57.91</v>
      </c>
      <c r="N64">
        <v>132.47</v>
      </c>
      <c r="O64">
        <v>100.05</v>
      </c>
      <c r="P64">
        <v>1.71</v>
      </c>
      <c r="Q64">
        <v>20.399999999999999</v>
      </c>
      <c r="R64" s="93">
        <v>32.049999999999997</v>
      </c>
      <c r="S64" s="93">
        <v>32.049999999999997</v>
      </c>
      <c r="T64" s="93">
        <v>32.049999999999997</v>
      </c>
      <c r="U64">
        <v>1.77</v>
      </c>
      <c r="V64">
        <v>101.614632</v>
      </c>
      <c r="W64">
        <v>1.49</v>
      </c>
      <c r="X64">
        <v>27.5</v>
      </c>
      <c r="Y64">
        <v>9.16</v>
      </c>
      <c r="Z64">
        <v>9.17</v>
      </c>
      <c r="AA64">
        <v>229.73</v>
      </c>
      <c r="AB64">
        <v>45.94</v>
      </c>
      <c r="AC64">
        <v>79.290000000000006</v>
      </c>
      <c r="AD64">
        <v>37.5</v>
      </c>
      <c r="AE64">
        <v>76</v>
      </c>
      <c r="AF64">
        <v>38</v>
      </c>
      <c r="AG64">
        <v>0</v>
      </c>
      <c r="AH64">
        <v>28</v>
      </c>
      <c r="AI64">
        <v>28</v>
      </c>
      <c r="AJ64">
        <v>24.14</v>
      </c>
      <c r="AK64">
        <v>168</v>
      </c>
      <c r="AL64">
        <v>72</v>
      </c>
    </row>
    <row r="65" spans="1:38">
      <c r="A65" t="s">
        <v>107</v>
      </c>
      <c r="B65" s="34">
        <v>99.41</v>
      </c>
      <c r="C65" s="34">
        <v>68.14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11.74</v>
      </c>
      <c r="K65" s="37">
        <v>11.74</v>
      </c>
      <c r="L65" s="37">
        <v>12.03</v>
      </c>
      <c r="M65">
        <v>57.91</v>
      </c>
      <c r="N65">
        <v>132.47</v>
      </c>
      <c r="O65">
        <v>100.05</v>
      </c>
      <c r="P65">
        <v>1.71</v>
      </c>
      <c r="Q65">
        <v>19.399999999999999</v>
      </c>
      <c r="R65" s="93">
        <v>32.049999999999997</v>
      </c>
      <c r="S65" s="93">
        <v>32.049999999999997</v>
      </c>
      <c r="T65" s="93">
        <v>32.049999999999997</v>
      </c>
      <c r="U65">
        <v>1.77</v>
      </c>
      <c r="V65">
        <v>92.774343999999999</v>
      </c>
      <c r="W65">
        <v>1.49</v>
      </c>
      <c r="X65">
        <v>37.5</v>
      </c>
      <c r="Y65">
        <v>12.5</v>
      </c>
      <c r="Z65">
        <v>12.5</v>
      </c>
      <c r="AA65">
        <v>220.82</v>
      </c>
      <c r="AB65">
        <v>44.16</v>
      </c>
      <c r="AC65">
        <v>74.239999999999995</v>
      </c>
      <c r="AD65">
        <v>35.299999999999997</v>
      </c>
      <c r="AE65">
        <v>71</v>
      </c>
      <c r="AF65">
        <v>36</v>
      </c>
      <c r="AG65">
        <v>0</v>
      </c>
      <c r="AH65">
        <v>27.67</v>
      </c>
      <c r="AI65">
        <v>27.67</v>
      </c>
      <c r="AJ65">
        <v>24.14</v>
      </c>
      <c r="AK65">
        <v>154</v>
      </c>
      <c r="AL65">
        <v>66</v>
      </c>
    </row>
    <row r="66" spans="1:38">
      <c r="A66" t="s">
        <v>108</v>
      </c>
      <c r="B66" s="34">
        <v>123.55</v>
      </c>
      <c r="C66" s="34">
        <v>68.14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10.72</v>
      </c>
      <c r="K66" s="37">
        <v>10.72</v>
      </c>
      <c r="L66" s="37">
        <v>10.98</v>
      </c>
      <c r="M66">
        <v>57.91</v>
      </c>
      <c r="N66">
        <v>132.47</v>
      </c>
      <c r="O66">
        <v>100.05</v>
      </c>
      <c r="P66">
        <v>1.71</v>
      </c>
      <c r="Q66">
        <v>19</v>
      </c>
      <c r="R66" s="93">
        <v>32.049999999999997</v>
      </c>
      <c r="S66" s="93">
        <v>32.049999999999997</v>
      </c>
      <c r="T66" s="93">
        <v>32.049999999999997</v>
      </c>
      <c r="U66">
        <v>1.77</v>
      </c>
      <c r="V66">
        <v>83.340159999999997</v>
      </c>
      <c r="W66">
        <v>1.49</v>
      </c>
      <c r="X66">
        <v>38</v>
      </c>
      <c r="Y66">
        <v>12.66</v>
      </c>
      <c r="Z66">
        <v>12.67</v>
      </c>
      <c r="AA66">
        <v>206.12</v>
      </c>
      <c r="AB66">
        <v>41.22</v>
      </c>
      <c r="AC66">
        <v>68.86</v>
      </c>
      <c r="AD66">
        <v>32.200000000000003</v>
      </c>
      <c r="AE66">
        <v>67</v>
      </c>
      <c r="AF66">
        <v>33</v>
      </c>
      <c r="AG66">
        <v>0</v>
      </c>
      <c r="AH66">
        <v>27.33</v>
      </c>
      <c r="AI66">
        <v>27.33</v>
      </c>
      <c r="AJ66">
        <v>25.1</v>
      </c>
      <c r="AK66">
        <v>144</v>
      </c>
      <c r="AL66">
        <v>61</v>
      </c>
    </row>
    <row r="67" spans="1:38">
      <c r="A67" t="s">
        <v>109</v>
      </c>
      <c r="B67" s="34">
        <v>129.44999999999999</v>
      </c>
      <c r="C67" s="34">
        <v>87.09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9.66</v>
      </c>
      <c r="K67" s="37">
        <v>9.66</v>
      </c>
      <c r="L67" s="37">
        <v>9.89</v>
      </c>
      <c r="M67">
        <v>57.91</v>
      </c>
      <c r="N67">
        <v>132.47</v>
      </c>
      <c r="O67">
        <v>78.59</v>
      </c>
      <c r="P67">
        <v>0.77</v>
      </c>
      <c r="Q67">
        <v>18.600000000000001</v>
      </c>
      <c r="R67" s="93">
        <v>32.049999999999997</v>
      </c>
      <c r="S67" s="93">
        <v>32.049999999999997</v>
      </c>
      <c r="T67" s="93">
        <v>32.049999999999997</v>
      </c>
      <c r="U67">
        <v>1.92</v>
      </c>
      <c r="V67">
        <v>73.915711999999999</v>
      </c>
      <c r="W67">
        <v>1.49</v>
      </c>
      <c r="X67">
        <v>45</v>
      </c>
      <c r="Y67">
        <v>15</v>
      </c>
      <c r="Z67">
        <v>15</v>
      </c>
      <c r="AA67">
        <v>190.4</v>
      </c>
      <c r="AB67">
        <v>38.08</v>
      </c>
      <c r="AC67">
        <v>62.89</v>
      </c>
      <c r="AD67">
        <v>30.4</v>
      </c>
      <c r="AE67">
        <v>60</v>
      </c>
      <c r="AF67">
        <v>30</v>
      </c>
      <c r="AG67">
        <v>0</v>
      </c>
      <c r="AH67">
        <v>22</v>
      </c>
      <c r="AI67">
        <v>22</v>
      </c>
      <c r="AJ67">
        <v>25.1</v>
      </c>
      <c r="AK67">
        <v>130</v>
      </c>
      <c r="AL67">
        <v>55</v>
      </c>
    </row>
    <row r="68" spans="1:38">
      <c r="A68" t="s">
        <v>110</v>
      </c>
      <c r="B68" s="34">
        <v>129.44999999999999</v>
      </c>
      <c r="C68" s="34">
        <v>87.09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8.6300000000000008</v>
      </c>
      <c r="K68" s="37">
        <v>8.6300000000000008</v>
      </c>
      <c r="L68" s="37">
        <v>8.85</v>
      </c>
      <c r="M68">
        <v>57.91</v>
      </c>
      <c r="N68">
        <v>132.47</v>
      </c>
      <c r="O68">
        <v>78.59</v>
      </c>
      <c r="P68">
        <v>0.77</v>
      </c>
      <c r="Q68">
        <v>17.399999999999999</v>
      </c>
      <c r="R68" s="93">
        <v>32.049999999999997</v>
      </c>
      <c r="S68" s="93">
        <v>32.049999999999997</v>
      </c>
      <c r="T68" s="93">
        <v>32.049999999999997</v>
      </c>
      <c r="U68">
        <v>1.92</v>
      </c>
      <c r="V68">
        <v>64.880703999999994</v>
      </c>
      <c r="W68">
        <v>1.49</v>
      </c>
      <c r="X68">
        <v>47</v>
      </c>
      <c r="Y68">
        <v>15.66</v>
      </c>
      <c r="Z68">
        <v>15.67</v>
      </c>
      <c r="AA68">
        <v>174.07</v>
      </c>
      <c r="AB68">
        <v>34.81</v>
      </c>
      <c r="AC68">
        <v>56.78</v>
      </c>
      <c r="AD68">
        <v>27</v>
      </c>
      <c r="AE68">
        <v>53</v>
      </c>
      <c r="AF68">
        <v>26</v>
      </c>
      <c r="AG68">
        <v>0</v>
      </c>
      <c r="AH68">
        <v>22.33</v>
      </c>
      <c r="AI68">
        <v>22.33</v>
      </c>
      <c r="AJ68">
        <v>25.1</v>
      </c>
      <c r="AK68">
        <v>119</v>
      </c>
      <c r="AL68">
        <v>51</v>
      </c>
    </row>
    <row r="69" spans="1:38">
      <c r="A69" t="s">
        <v>111</v>
      </c>
      <c r="B69" s="34">
        <v>129.44999999999999</v>
      </c>
      <c r="C69" s="34">
        <v>87.09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7.53</v>
      </c>
      <c r="K69" s="37">
        <v>7.53</v>
      </c>
      <c r="L69" s="37">
        <v>7.72</v>
      </c>
      <c r="M69">
        <v>57.91</v>
      </c>
      <c r="N69">
        <v>132.47</v>
      </c>
      <c r="O69">
        <v>78.59</v>
      </c>
      <c r="P69">
        <v>0.77</v>
      </c>
      <c r="Q69">
        <v>17</v>
      </c>
      <c r="R69" s="93">
        <v>32.049999999999997</v>
      </c>
      <c r="S69" s="93">
        <v>32.049999999999997</v>
      </c>
      <c r="T69" s="93">
        <v>32.049999999999997</v>
      </c>
      <c r="U69">
        <v>1.92</v>
      </c>
      <c r="V69">
        <v>55.485464</v>
      </c>
      <c r="W69">
        <v>1.49</v>
      </c>
      <c r="X69">
        <v>38.5</v>
      </c>
      <c r="Y69">
        <v>12.84</v>
      </c>
      <c r="Z69">
        <v>12.83</v>
      </c>
      <c r="AA69">
        <v>155.5</v>
      </c>
      <c r="AB69">
        <v>31.1</v>
      </c>
      <c r="AC69">
        <v>50.18</v>
      </c>
      <c r="AD69">
        <v>23.3</v>
      </c>
      <c r="AE69">
        <v>37</v>
      </c>
      <c r="AF69">
        <v>19</v>
      </c>
      <c r="AG69">
        <v>0</v>
      </c>
      <c r="AH69">
        <v>22.67</v>
      </c>
      <c r="AI69">
        <v>22.67</v>
      </c>
      <c r="AJ69">
        <v>25.1</v>
      </c>
      <c r="AK69">
        <v>88</v>
      </c>
      <c r="AL69">
        <v>37</v>
      </c>
    </row>
    <row r="70" spans="1:38">
      <c r="A70" t="s">
        <v>112</v>
      </c>
      <c r="B70" s="34">
        <v>129.44999999999999</v>
      </c>
      <c r="C70" s="34">
        <v>87.09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6.11</v>
      </c>
      <c r="K70" s="37">
        <v>6.11</v>
      </c>
      <c r="L70" s="37">
        <v>6.26</v>
      </c>
      <c r="M70">
        <v>57.91</v>
      </c>
      <c r="N70">
        <v>132.47</v>
      </c>
      <c r="O70">
        <v>78.59</v>
      </c>
      <c r="P70">
        <v>0.77</v>
      </c>
      <c r="Q70">
        <v>16.399999999999999</v>
      </c>
      <c r="R70" s="93">
        <v>32.049999999999997</v>
      </c>
      <c r="S70" s="93">
        <v>32.049999999999997</v>
      </c>
      <c r="T70" s="93">
        <v>32.049999999999997</v>
      </c>
      <c r="U70">
        <v>1.92</v>
      </c>
      <c r="V70">
        <v>45.175040000000003</v>
      </c>
      <c r="W70">
        <v>1.49</v>
      </c>
      <c r="X70">
        <v>39.5</v>
      </c>
      <c r="Y70">
        <v>13.16</v>
      </c>
      <c r="Z70">
        <v>13.17</v>
      </c>
      <c r="AA70">
        <v>135.78</v>
      </c>
      <c r="AB70">
        <v>27.15</v>
      </c>
      <c r="AC70">
        <v>43.17</v>
      </c>
      <c r="AD70">
        <v>19.5</v>
      </c>
      <c r="AE70">
        <v>28</v>
      </c>
      <c r="AF70">
        <v>14</v>
      </c>
      <c r="AG70">
        <v>0</v>
      </c>
      <c r="AH70">
        <v>23</v>
      </c>
      <c r="AI70">
        <v>23</v>
      </c>
      <c r="AJ70">
        <v>25.1</v>
      </c>
      <c r="AK70">
        <v>74</v>
      </c>
      <c r="AL70">
        <v>31</v>
      </c>
    </row>
    <row r="71" spans="1:38">
      <c r="A71" t="s">
        <v>113</v>
      </c>
      <c r="B71" s="34">
        <v>129.44999999999999</v>
      </c>
      <c r="C71" s="34">
        <v>87.09</v>
      </c>
      <c r="D71" s="93">
        <f t="shared" si="1"/>
        <v>82.39</v>
      </c>
      <c r="E71" s="34">
        <v>0</v>
      </c>
      <c r="F71" s="34"/>
      <c r="G71" s="34"/>
      <c r="H71" s="34"/>
      <c r="I71" s="34"/>
      <c r="J71" s="37">
        <v>4.72</v>
      </c>
      <c r="K71" s="37">
        <v>4.72</v>
      </c>
      <c r="L71" s="37">
        <v>4.84</v>
      </c>
      <c r="M71">
        <v>57.91</v>
      </c>
      <c r="N71">
        <v>132.47</v>
      </c>
      <c r="O71">
        <v>78.59</v>
      </c>
      <c r="P71">
        <v>1.79</v>
      </c>
      <c r="Q71">
        <v>16.8</v>
      </c>
      <c r="R71" s="93">
        <v>23.38</v>
      </c>
      <c r="S71" s="93">
        <v>33</v>
      </c>
      <c r="T71" s="93">
        <v>26.01</v>
      </c>
      <c r="U71">
        <v>1.92</v>
      </c>
      <c r="V71">
        <v>35.877160000000003</v>
      </c>
      <c r="W71">
        <v>1.57</v>
      </c>
      <c r="X71">
        <v>40</v>
      </c>
      <c r="Y71">
        <v>13.34</v>
      </c>
      <c r="Z71">
        <v>13.33</v>
      </c>
      <c r="AA71">
        <v>115.52</v>
      </c>
      <c r="AB71">
        <v>23.1</v>
      </c>
      <c r="AC71">
        <v>36.04</v>
      </c>
      <c r="AD71">
        <v>17</v>
      </c>
      <c r="AE71">
        <v>22</v>
      </c>
      <c r="AF71">
        <v>11</v>
      </c>
      <c r="AG71">
        <v>0</v>
      </c>
      <c r="AH71">
        <v>23.33</v>
      </c>
      <c r="AI71">
        <v>23.33</v>
      </c>
      <c r="AJ71">
        <v>25.1</v>
      </c>
      <c r="AK71">
        <v>60</v>
      </c>
      <c r="AL71">
        <v>25</v>
      </c>
    </row>
    <row r="72" spans="1:38">
      <c r="A72" t="s">
        <v>114</v>
      </c>
      <c r="B72" s="34">
        <v>129.44999999999999</v>
      </c>
      <c r="C72" s="34">
        <v>87.09</v>
      </c>
      <c r="D72" s="93">
        <f t="shared" si="1"/>
        <v>54.32</v>
      </c>
      <c r="E72" s="34">
        <v>0</v>
      </c>
      <c r="F72" s="34"/>
      <c r="G72" s="34"/>
      <c r="H72" s="34"/>
      <c r="I72" s="34"/>
      <c r="J72" s="37">
        <v>3.37</v>
      </c>
      <c r="K72" s="37">
        <v>3.37</v>
      </c>
      <c r="L72" s="37">
        <v>3.46</v>
      </c>
      <c r="M72">
        <v>57.91</v>
      </c>
      <c r="N72">
        <v>132.47</v>
      </c>
      <c r="O72">
        <v>78.59</v>
      </c>
      <c r="P72">
        <v>1.79</v>
      </c>
      <c r="Q72">
        <v>17.399999999999999</v>
      </c>
      <c r="R72" s="93">
        <v>15.49</v>
      </c>
      <c r="S72" s="93">
        <v>22</v>
      </c>
      <c r="T72" s="93">
        <v>16.829999999999998</v>
      </c>
      <c r="U72">
        <v>1.92</v>
      </c>
      <c r="V72">
        <v>24.184224</v>
      </c>
      <c r="W72">
        <v>1.57</v>
      </c>
      <c r="X72">
        <v>40.5</v>
      </c>
      <c r="Y72">
        <v>13.5</v>
      </c>
      <c r="Z72">
        <v>13.5</v>
      </c>
      <c r="AA72">
        <v>94.18</v>
      </c>
      <c r="AB72">
        <v>18.84</v>
      </c>
      <c r="AC72">
        <v>28.84</v>
      </c>
      <c r="AD72">
        <v>12.5</v>
      </c>
      <c r="AE72">
        <v>18</v>
      </c>
      <c r="AF72">
        <v>9</v>
      </c>
      <c r="AG72">
        <v>0</v>
      </c>
      <c r="AH72">
        <v>23.67</v>
      </c>
      <c r="AI72">
        <v>23.67</v>
      </c>
      <c r="AJ72">
        <v>26.07</v>
      </c>
      <c r="AK72">
        <v>46</v>
      </c>
      <c r="AL72">
        <v>19</v>
      </c>
    </row>
    <row r="73" spans="1:38">
      <c r="A73" t="s">
        <v>115</v>
      </c>
      <c r="B73" s="34">
        <v>129.44999999999999</v>
      </c>
      <c r="C73" s="34">
        <v>87.09</v>
      </c>
      <c r="D73" s="93">
        <f t="shared" si="1"/>
        <v>24.95</v>
      </c>
      <c r="E73" s="34">
        <v>0</v>
      </c>
      <c r="F73" s="34"/>
      <c r="G73" s="34"/>
      <c r="H73" s="34"/>
      <c r="I73" s="34"/>
      <c r="J73" s="37">
        <v>2.39</v>
      </c>
      <c r="K73" s="37">
        <v>2.39</v>
      </c>
      <c r="L73" s="37">
        <v>2.4500000000000002</v>
      </c>
      <c r="M73">
        <v>57.91</v>
      </c>
      <c r="N73">
        <v>132.47</v>
      </c>
      <c r="O73">
        <v>78.59</v>
      </c>
      <c r="P73">
        <v>1.79</v>
      </c>
      <c r="Q73">
        <v>18</v>
      </c>
      <c r="R73" s="93">
        <v>8.5399999999999991</v>
      </c>
      <c r="S73" s="93">
        <v>7</v>
      </c>
      <c r="T73" s="93">
        <v>9.41</v>
      </c>
      <c r="U73">
        <v>1.92</v>
      </c>
      <c r="V73">
        <v>14.204824</v>
      </c>
      <c r="W73">
        <v>1.57</v>
      </c>
      <c r="X73">
        <v>41</v>
      </c>
      <c r="Y73">
        <v>13.66</v>
      </c>
      <c r="Z73">
        <v>13.67</v>
      </c>
      <c r="AA73">
        <v>72.58</v>
      </c>
      <c r="AB73">
        <v>14.51</v>
      </c>
      <c r="AC73">
        <v>21.44</v>
      </c>
      <c r="AD73">
        <v>9.5</v>
      </c>
      <c r="AE73">
        <v>13</v>
      </c>
      <c r="AF73">
        <v>7</v>
      </c>
      <c r="AG73">
        <v>0</v>
      </c>
      <c r="AH73">
        <v>24</v>
      </c>
      <c r="AI73">
        <v>24</v>
      </c>
      <c r="AJ73">
        <v>26.07</v>
      </c>
      <c r="AK73">
        <v>32</v>
      </c>
      <c r="AL73">
        <v>13</v>
      </c>
    </row>
    <row r="74" spans="1:38">
      <c r="A74" t="s">
        <v>116</v>
      </c>
      <c r="B74" s="34">
        <v>129.44999999999999</v>
      </c>
      <c r="C74" s="34">
        <v>87.09</v>
      </c>
      <c r="D74" s="93">
        <f t="shared" si="1"/>
        <v>8.26</v>
      </c>
      <c r="E74" s="34">
        <v>0</v>
      </c>
      <c r="F74" s="34"/>
      <c r="G74" s="34"/>
      <c r="H74" s="34"/>
      <c r="I74" s="34"/>
      <c r="J74" s="37">
        <v>1.55</v>
      </c>
      <c r="K74" s="37">
        <v>1.55</v>
      </c>
      <c r="L74" s="37">
        <v>1.59</v>
      </c>
      <c r="M74">
        <v>57.91</v>
      </c>
      <c r="N74">
        <v>132.47</v>
      </c>
      <c r="O74">
        <v>78.59</v>
      </c>
      <c r="P74">
        <v>1.79</v>
      </c>
      <c r="Q74">
        <v>18.399999999999999</v>
      </c>
      <c r="R74" s="93">
        <v>3.42</v>
      </c>
      <c r="S74" s="93">
        <v>1</v>
      </c>
      <c r="T74" s="93">
        <v>3.84</v>
      </c>
      <c r="U74">
        <v>1.92</v>
      </c>
      <c r="V74">
        <v>8.8597599999999996</v>
      </c>
      <c r="W74">
        <v>1.57</v>
      </c>
      <c r="X74">
        <v>41.5</v>
      </c>
      <c r="Y74">
        <v>13.84</v>
      </c>
      <c r="Z74">
        <v>13.83</v>
      </c>
      <c r="AA74">
        <v>51.24</v>
      </c>
      <c r="AB74">
        <v>10.25</v>
      </c>
      <c r="AC74">
        <v>14.62</v>
      </c>
      <c r="AD74">
        <v>6</v>
      </c>
      <c r="AE74">
        <v>9</v>
      </c>
      <c r="AF74">
        <v>4</v>
      </c>
      <c r="AG74">
        <v>0</v>
      </c>
      <c r="AH74">
        <v>24</v>
      </c>
      <c r="AI74">
        <v>24</v>
      </c>
      <c r="AJ74">
        <v>27.03</v>
      </c>
      <c r="AK74">
        <v>18</v>
      </c>
      <c r="AL74">
        <v>7</v>
      </c>
    </row>
    <row r="75" spans="1:38">
      <c r="A75" t="s">
        <v>117</v>
      </c>
      <c r="B75" s="34">
        <v>129.44999999999999</v>
      </c>
      <c r="C75" s="34">
        <v>87.09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0.87</v>
      </c>
      <c r="K75" s="37">
        <v>0.87</v>
      </c>
      <c r="L75" s="37">
        <v>0.89</v>
      </c>
      <c r="M75">
        <v>57.91</v>
      </c>
      <c r="N75">
        <v>132.47</v>
      </c>
      <c r="O75">
        <v>78.59</v>
      </c>
      <c r="P75">
        <v>1.79</v>
      </c>
      <c r="Q75">
        <v>13.07</v>
      </c>
      <c r="R75" s="93">
        <v>0</v>
      </c>
      <c r="S75" s="93">
        <v>0</v>
      </c>
      <c r="T75" s="93">
        <v>0</v>
      </c>
      <c r="U75">
        <v>2.15</v>
      </c>
      <c r="V75">
        <v>3.2615599999999998</v>
      </c>
      <c r="W75">
        <v>1.57</v>
      </c>
      <c r="X75">
        <v>44</v>
      </c>
      <c r="Y75">
        <v>14.66</v>
      </c>
      <c r="Z75">
        <v>14.67</v>
      </c>
      <c r="AA75">
        <v>31.72</v>
      </c>
      <c r="AB75">
        <v>6.34</v>
      </c>
      <c r="AC75">
        <v>8.85</v>
      </c>
      <c r="AD75">
        <v>4</v>
      </c>
      <c r="AE75">
        <v>3</v>
      </c>
      <c r="AF75">
        <v>1</v>
      </c>
      <c r="AG75">
        <v>0</v>
      </c>
      <c r="AH75">
        <v>29.33</v>
      </c>
      <c r="AI75">
        <v>29.33</v>
      </c>
      <c r="AJ75">
        <v>27.03</v>
      </c>
      <c r="AK75">
        <v>7</v>
      </c>
      <c r="AL75">
        <v>3</v>
      </c>
    </row>
    <row r="76" spans="1:38">
      <c r="A76" t="s">
        <v>118</v>
      </c>
      <c r="B76" s="34">
        <v>129.44999999999999</v>
      </c>
      <c r="C76" s="34">
        <v>87.09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0.39</v>
      </c>
      <c r="K76" s="37">
        <v>0.39</v>
      </c>
      <c r="L76" s="37">
        <v>0.4</v>
      </c>
      <c r="M76">
        <v>57.91</v>
      </c>
      <c r="N76">
        <v>132.47</v>
      </c>
      <c r="O76">
        <v>78.59</v>
      </c>
      <c r="P76">
        <v>1.79</v>
      </c>
      <c r="Q76">
        <v>13.16</v>
      </c>
      <c r="R76" s="93">
        <v>0</v>
      </c>
      <c r="S76" s="93">
        <v>0</v>
      </c>
      <c r="T76" s="93">
        <v>0</v>
      </c>
      <c r="U76">
        <v>2.15</v>
      </c>
      <c r="V76">
        <v>1.382512</v>
      </c>
      <c r="W76">
        <v>1.57</v>
      </c>
      <c r="X76">
        <v>46.5</v>
      </c>
      <c r="Y76">
        <v>15.5</v>
      </c>
      <c r="Z76">
        <v>15.5</v>
      </c>
      <c r="AA76">
        <v>15.5</v>
      </c>
      <c r="AB76">
        <v>3.1</v>
      </c>
      <c r="AC76">
        <v>4.43</v>
      </c>
      <c r="AD76">
        <v>3</v>
      </c>
      <c r="AE76">
        <v>0</v>
      </c>
      <c r="AF76">
        <v>0</v>
      </c>
      <c r="AG76">
        <v>0</v>
      </c>
      <c r="AH76">
        <v>29</v>
      </c>
      <c r="AI76">
        <v>29</v>
      </c>
      <c r="AJ76">
        <v>27.03</v>
      </c>
      <c r="AK76">
        <v>1</v>
      </c>
      <c r="AL76">
        <v>1</v>
      </c>
    </row>
    <row r="77" spans="1:38">
      <c r="A77" t="s">
        <v>119</v>
      </c>
      <c r="B77" s="34">
        <v>129.44999999999999</v>
      </c>
      <c r="C77" s="34">
        <v>87.09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0.03</v>
      </c>
      <c r="K77" s="37">
        <v>0.03</v>
      </c>
      <c r="L77" s="37">
        <v>0.03</v>
      </c>
      <c r="M77">
        <v>57.91</v>
      </c>
      <c r="N77">
        <v>132.47</v>
      </c>
      <c r="O77">
        <v>78.59</v>
      </c>
      <c r="P77">
        <v>1.79</v>
      </c>
      <c r="Q77">
        <v>13.32</v>
      </c>
      <c r="R77" s="93">
        <v>0</v>
      </c>
      <c r="S77" s="93">
        <v>0</v>
      </c>
      <c r="T77" s="93">
        <v>0</v>
      </c>
      <c r="U77">
        <v>2.15</v>
      </c>
      <c r="V77">
        <v>0</v>
      </c>
      <c r="W77">
        <v>1.57</v>
      </c>
      <c r="X77">
        <v>47.5</v>
      </c>
      <c r="Y77">
        <v>15.84</v>
      </c>
      <c r="Z77">
        <v>15.83</v>
      </c>
      <c r="AA77">
        <v>5.79</v>
      </c>
      <c r="AB77">
        <v>1.1599999999999999</v>
      </c>
      <c r="AC77">
        <v>1.34</v>
      </c>
      <c r="AD77">
        <v>2</v>
      </c>
      <c r="AE77">
        <v>0</v>
      </c>
      <c r="AF77">
        <v>0</v>
      </c>
      <c r="AG77">
        <v>0</v>
      </c>
      <c r="AH77">
        <v>29</v>
      </c>
      <c r="AI77">
        <v>29</v>
      </c>
      <c r="AJ77">
        <v>27.03</v>
      </c>
      <c r="AK77">
        <v>1</v>
      </c>
      <c r="AL77">
        <v>0</v>
      </c>
    </row>
    <row r="78" spans="1:38">
      <c r="A78" t="s">
        <v>120</v>
      </c>
      <c r="B78" s="34">
        <v>129.44999999999999</v>
      </c>
      <c r="C78" s="34">
        <v>87.09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57.91</v>
      </c>
      <c r="N78">
        <v>132.47</v>
      </c>
      <c r="O78">
        <v>78.59</v>
      </c>
      <c r="P78">
        <v>1.79</v>
      </c>
      <c r="Q78">
        <v>13.53</v>
      </c>
      <c r="R78" s="93">
        <v>0</v>
      </c>
      <c r="S78" s="93">
        <v>0</v>
      </c>
      <c r="T78" s="93">
        <v>0</v>
      </c>
      <c r="U78">
        <v>2.15</v>
      </c>
      <c r="V78">
        <v>0</v>
      </c>
      <c r="W78">
        <v>1.57</v>
      </c>
      <c r="X78">
        <v>48.5</v>
      </c>
      <c r="Y78">
        <v>16.16</v>
      </c>
      <c r="Z78">
        <v>16.170000000000002</v>
      </c>
      <c r="AA78">
        <v>0.73</v>
      </c>
      <c r="AB78">
        <v>0.15</v>
      </c>
      <c r="AC78">
        <v>0.67</v>
      </c>
      <c r="AD78">
        <v>1</v>
      </c>
      <c r="AE78">
        <v>0</v>
      </c>
      <c r="AF78">
        <v>0</v>
      </c>
      <c r="AG78">
        <v>0</v>
      </c>
      <c r="AH78">
        <v>29.33</v>
      </c>
      <c r="AI78">
        <v>29.33</v>
      </c>
      <c r="AJ78">
        <v>28</v>
      </c>
      <c r="AK78">
        <v>0</v>
      </c>
      <c r="AL78">
        <v>0</v>
      </c>
    </row>
    <row r="79" spans="1:38">
      <c r="A79" t="s">
        <v>121</v>
      </c>
      <c r="B79" s="34">
        <v>129.44999999999999</v>
      </c>
      <c r="C79" s="34">
        <v>87.09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57.91</v>
      </c>
      <c r="N79">
        <v>132.47</v>
      </c>
      <c r="O79">
        <v>78.59</v>
      </c>
      <c r="P79">
        <v>1.86</v>
      </c>
      <c r="Q79">
        <v>13.89</v>
      </c>
      <c r="R79" s="93">
        <v>0</v>
      </c>
      <c r="S79" s="93">
        <v>0</v>
      </c>
      <c r="T79" s="93">
        <v>0</v>
      </c>
      <c r="U79">
        <v>2.15</v>
      </c>
      <c r="V79">
        <v>0</v>
      </c>
      <c r="W79">
        <v>1.57</v>
      </c>
      <c r="X79">
        <v>49.5</v>
      </c>
      <c r="Y79">
        <v>16.5</v>
      </c>
      <c r="Z79">
        <v>16.5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41.33</v>
      </c>
      <c r="AI79">
        <v>41.33</v>
      </c>
      <c r="AJ79">
        <v>28</v>
      </c>
      <c r="AK79">
        <v>0</v>
      </c>
      <c r="AL79">
        <v>0</v>
      </c>
    </row>
    <row r="80" spans="1:38">
      <c r="A80" t="s">
        <v>122</v>
      </c>
      <c r="B80" s="34">
        <v>129.44999999999999</v>
      </c>
      <c r="C80" s="34">
        <v>87.09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57.91</v>
      </c>
      <c r="N80">
        <v>132.47</v>
      </c>
      <c r="O80">
        <v>78.59</v>
      </c>
      <c r="P80">
        <v>1.86</v>
      </c>
      <c r="Q80">
        <v>14.11</v>
      </c>
      <c r="R80" s="93">
        <v>0</v>
      </c>
      <c r="S80" s="93">
        <v>0</v>
      </c>
      <c r="T80" s="93">
        <v>0</v>
      </c>
      <c r="U80">
        <v>2.15</v>
      </c>
      <c r="V80">
        <v>0</v>
      </c>
      <c r="W80">
        <v>1.57</v>
      </c>
      <c r="X80">
        <v>49</v>
      </c>
      <c r="Y80">
        <v>16.34</v>
      </c>
      <c r="Z80">
        <v>16.329999999999998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40.67</v>
      </c>
      <c r="AI80">
        <v>40.67</v>
      </c>
      <c r="AJ80">
        <v>28</v>
      </c>
      <c r="AK80">
        <v>0</v>
      </c>
      <c r="AL80">
        <v>0</v>
      </c>
    </row>
    <row r="81" spans="1:38">
      <c r="A81" t="s">
        <v>123</v>
      </c>
      <c r="B81" s="34">
        <v>129.44999999999999</v>
      </c>
      <c r="C81" s="34">
        <v>87.09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57.91</v>
      </c>
      <c r="N81">
        <v>132.47</v>
      </c>
      <c r="O81">
        <v>78.59</v>
      </c>
      <c r="P81">
        <v>2.17</v>
      </c>
      <c r="Q81">
        <v>14.35</v>
      </c>
      <c r="R81" s="93">
        <v>0</v>
      </c>
      <c r="S81" s="93">
        <v>0</v>
      </c>
      <c r="T81" s="93">
        <v>0</v>
      </c>
      <c r="U81">
        <v>2.15</v>
      </c>
      <c r="V81">
        <v>0</v>
      </c>
      <c r="W81">
        <v>1.57</v>
      </c>
      <c r="X81">
        <v>48.5</v>
      </c>
      <c r="Y81">
        <v>16.16</v>
      </c>
      <c r="Z81">
        <v>16.170000000000002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39.33</v>
      </c>
      <c r="AI81">
        <v>39.33</v>
      </c>
      <c r="AJ81">
        <v>27.03</v>
      </c>
      <c r="AK81">
        <v>0</v>
      </c>
      <c r="AL81">
        <v>0</v>
      </c>
    </row>
    <row r="82" spans="1:38">
      <c r="A82" t="s">
        <v>124</v>
      </c>
      <c r="B82" s="34">
        <v>129.44999999999999</v>
      </c>
      <c r="C82" s="34">
        <v>87.09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57.91</v>
      </c>
      <c r="N82">
        <v>132.47</v>
      </c>
      <c r="O82">
        <v>78.59</v>
      </c>
      <c r="P82">
        <v>2.17</v>
      </c>
      <c r="Q82">
        <v>14.24</v>
      </c>
      <c r="R82" s="93">
        <v>0</v>
      </c>
      <c r="S82" s="93">
        <v>0</v>
      </c>
      <c r="T82" s="93">
        <v>0</v>
      </c>
      <c r="U82">
        <v>2.15</v>
      </c>
      <c r="V82">
        <v>0</v>
      </c>
      <c r="W82">
        <v>1.57</v>
      </c>
      <c r="X82">
        <v>48</v>
      </c>
      <c r="Y82">
        <v>16</v>
      </c>
      <c r="Z82">
        <v>16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37.67</v>
      </c>
      <c r="AI82">
        <v>37.67</v>
      </c>
      <c r="AJ82">
        <v>28</v>
      </c>
      <c r="AK82">
        <v>0</v>
      </c>
      <c r="AL82">
        <v>0</v>
      </c>
    </row>
    <row r="83" spans="1:38">
      <c r="A83" t="s">
        <v>125</v>
      </c>
      <c r="B83" s="34">
        <v>129.44999999999999</v>
      </c>
      <c r="C83" s="34">
        <v>87.09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57.91</v>
      </c>
      <c r="N83">
        <v>132.47</v>
      </c>
      <c r="O83">
        <v>78.59</v>
      </c>
      <c r="P83">
        <v>2.17</v>
      </c>
      <c r="Q83">
        <v>11.07</v>
      </c>
      <c r="R83" s="93">
        <v>0</v>
      </c>
      <c r="S83" s="93">
        <v>0</v>
      </c>
      <c r="T83" s="93">
        <v>0</v>
      </c>
      <c r="U83">
        <v>2.15</v>
      </c>
      <c r="V83">
        <v>0</v>
      </c>
      <c r="W83">
        <v>1.54</v>
      </c>
      <c r="X83">
        <v>54.5</v>
      </c>
      <c r="Y83">
        <v>18.16</v>
      </c>
      <c r="Z83">
        <v>18.170000000000002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37.33</v>
      </c>
      <c r="AI83">
        <v>37.33</v>
      </c>
      <c r="AJ83">
        <v>28</v>
      </c>
      <c r="AK83">
        <v>0</v>
      </c>
      <c r="AL83">
        <v>0</v>
      </c>
    </row>
    <row r="84" spans="1:38">
      <c r="A84" t="s">
        <v>126</v>
      </c>
      <c r="B84" s="34">
        <v>129.44999999999999</v>
      </c>
      <c r="C84" s="34">
        <v>87.09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57.91</v>
      </c>
      <c r="N84">
        <v>132.47</v>
      </c>
      <c r="O84">
        <v>78.59</v>
      </c>
      <c r="P84">
        <v>2.17</v>
      </c>
      <c r="Q84">
        <v>11.16</v>
      </c>
      <c r="R84" s="93">
        <v>0</v>
      </c>
      <c r="S84" s="93">
        <v>0</v>
      </c>
      <c r="T84" s="93">
        <v>0</v>
      </c>
      <c r="U84">
        <v>2.15</v>
      </c>
      <c r="V84">
        <v>0</v>
      </c>
      <c r="W84">
        <v>1.54</v>
      </c>
      <c r="X84">
        <v>54</v>
      </c>
      <c r="Y84">
        <v>18</v>
      </c>
      <c r="Z84">
        <v>18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35.33</v>
      </c>
      <c r="AI84">
        <v>35.33</v>
      </c>
      <c r="AJ84">
        <v>28</v>
      </c>
      <c r="AK84">
        <v>0</v>
      </c>
      <c r="AL84">
        <v>0</v>
      </c>
    </row>
    <row r="85" spans="1:38">
      <c r="A85" t="s">
        <v>127</v>
      </c>
      <c r="B85" s="34">
        <v>129.44999999999999</v>
      </c>
      <c r="C85" s="34">
        <v>87.09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57.91</v>
      </c>
      <c r="N85">
        <v>132.47</v>
      </c>
      <c r="O85">
        <v>78.59</v>
      </c>
      <c r="P85">
        <v>2.02</v>
      </c>
      <c r="Q85">
        <v>11.32</v>
      </c>
      <c r="R85" s="93">
        <v>0</v>
      </c>
      <c r="S85" s="93">
        <v>0</v>
      </c>
      <c r="T85" s="93">
        <v>0</v>
      </c>
      <c r="U85">
        <v>2.31</v>
      </c>
      <c r="V85">
        <v>0</v>
      </c>
      <c r="W85">
        <v>1.54</v>
      </c>
      <c r="X85">
        <v>47.5</v>
      </c>
      <c r="Y85">
        <v>15.84</v>
      </c>
      <c r="Z85">
        <v>15.83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28.67</v>
      </c>
      <c r="AI85">
        <v>28.67</v>
      </c>
      <c r="AJ85">
        <v>28</v>
      </c>
      <c r="AK85">
        <v>0</v>
      </c>
      <c r="AL85">
        <v>0</v>
      </c>
    </row>
    <row r="86" spans="1:38">
      <c r="A86" t="s">
        <v>128</v>
      </c>
      <c r="B86" s="34">
        <v>129.44999999999999</v>
      </c>
      <c r="C86" s="34">
        <v>87.09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57.91</v>
      </c>
      <c r="N86">
        <v>132.47</v>
      </c>
      <c r="O86">
        <v>78.59</v>
      </c>
      <c r="P86">
        <v>2.02</v>
      </c>
      <c r="Q86">
        <v>11.52</v>
      </c>
      <c r="R86" s="93">
        <v>0</v>
      </c>
      <c r="S86" s="93">
        <v>0</v>
      </c>
      <c r="T86" s="93">
        <v>0</v>
      </c>
      <c r="U86">
        <v>2.31</v>
      </c>
      <c r="V86">
        <v>0</v>
      </c>
      <c r="W86">
        <v>1.54</v>
      </c>
      <c r="X86">
        <v>46.5</v>
      </c>
      <c r="Y86">
        <v>15.5</v>
      </c>
      <c r="Z86">
        <v>15.5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28.67</v>
      </c>
      <c r="AI86">
        <v>28.67</v>
      </c>
      <c r="AJ86">
        <v>28</v>
      </c>
      <c r="AK86">
        <v>0</v>
      </c>
      <c r="AL86">
        <v>0</v>
      </c>
    </row>
    <row r="87" spans="1:38">
      <c r="A87" t="s">
        <v>129</v>
      </c>
      <c r="B87" s="34">
        <v>129.44999999999999</v>
      </c>
      <c r="C87" s="34">
        <v>87.09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57.91</v>
      </c>
      <c r="N87">
        <v>132.47</v>
      </c>
      <c r="O87">
        <v>78.59</v>
      </c>
      <c r="P87">
        <v>2.02</v>
      </c>
      <c r="Q87">
        <v>11.76</v>
      </c>
      <c r="R87" s="93">
        <v>0</v>
      </c>
      <c r="S87" s="93">
        <v>0</v>
      </c>
      <c r="T87" s="93">
        <v>0</v>
      </c>
      <c r="U87">
        <v>2.23</v>
      </c>
      <c r="V87">
        <v>0</v>
      </c>
      <c r="W87">
        <v>1.54</v>
      </c>
      <c r="X87">
        <v>38.5</v>
      </c>
      <c r="Y87">
        <v>12.84</v>
      </c>
      <c r="Z87">
        <v>12.83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</v>
      </c>
      <c r="AH87">
        <v>28.33</v>
      </c>
      <c r="AI87">
        <v>28.33</v>
      </c>
      <c r="AJ87">
        <v>28</v>
      </c>
      <c r="AK87">
        <v>0</v>
      </c>
      <c r="AL87">
        <v>0</v>
      </c>
    </row>
    <row r="88" spans="1:38">
      <c r="A88" t="s">
        <v>130</v>
      </c>
      <c r="B88" s="34">
        <v>129.44999999999999</v>
      </c>
      <c r="C88" s="34">
        <v>87.09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57.91</v>
      </c>
      <c r="N88">
        <v>132.47</v>
      </c>
      <c r="O88">
        <v>78.59</v>
      </c>
      <c r="P88">
        <v>2.02</v>
      </c>
      <c r="Q88">
        <v>11.92</v>
      </c>
      <c r="R88" s="93">
        <v>0</v>
      </c>
      <c r="S88" s="93">
        <v>0</v>
      </c>
      <c r="T88" s="93">
        <v>0</v>
      </c>
      <c r="U88">
        <v>2.23</v>
      </c>
      <c r="V88">
        <v>0</v>
      </c>
      <c r="W88">
        <v>1.54</v>
      </c>
      <c r="X88">
        <v>38</v>
      </c>
      <c r="Y88">
        <v>12.66</v>
      </c>
      <c r="Z88">
        <v>12.67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9.34</v>
      </c>
      <c r="AH88">
        <v>28</v>
      </c>
      <c r="AI88">
        <v>28</v>
      </c>
      <c r="AJ88">
        <v>28</v>
      </c>
      <c r="AK88">
        <v>0</v>
      </c>
      <c r="AL88">
        <v>0</v>
      </c>
    </row>
    <row r="89" spans="1:38">
      <c r="A89" t="s">
        <v>131</v>
      </c>
      <c r="B89" s="34">
        <v>129.44999999999999</v>
      </c>
      <c r="C89" s="34">
        <v>87.09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57.91</v>
      </c>
      <c r="N89">
        <v>132.47</v>
      </c>
      <c r="O89">
        <v>78.59</v>
      </c>
      <c r="P89">
        <v>2.33</v>
      </c>
      <c r="Q89">
        <v>12.04</v>
      </c>
      <c r="R89" s="93">
        <v>0</v>
      </c>
      <c r="S89" s="93">
        <v>0</v>
      </c>
      <c r="T89" s="93">
        <v>0</v>
      </c>
      <c r="U89">
        <v>2.31</v>
      </c>
      <c r="V89">
        <v>0</v>
      </c>
      <c r="W89">
        <v>1.54</v>
      </c>
      <c r="X89">
        <v>37.5</v>
      </c>
      <c r="Y89">
        <v>12.5</v>
      </c>
      <c r="Z89">
        <v>12.5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38.33</v>
      </c>
      <c r="AI89">
        <v>38.33</v>
      </c>
      <c r="AJ89">
        <v>28</v>
      </c>
      <c r="AK89">
        <v>0</v>
      </c>
      <c r="AL89">
        <v>0</v>
      </c>
    </row>
    <row r="90" spans="1:38">
      <c r="A90" t="s">
        <v>132</v>
      </c>
      <c r="B90" s="34">
        <v>129.44999999999999</v>
      </c>
      <c r="C90" s="34">
        <v>87.09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57.91</v>
      </c>
      <c r="N90">
        <v>132.47</v>
      </c>
      <c r="O90">
        <v>78.59</v>
      </c>
      <c r="P90">
        <v>2.33</v>
      </c>
      <c r="Q90">
        <v>12.03</v>
      </c>
      <c r="R90" s="93">
        <v>0</v>
      </c>
      <c r="S90" s="93">
        <v>0</v>
      </c>
      <c r="T90" s="93">
        <v>0</v>
      </c>
      <c r="U90">
        <v>2.31</v>
      </c>
      <c r="V90">
        <v>0</v>
      </c>
      <c r="W90">
        <v>1.54</v>
      </c>
      <c r="X90">
        <v>37</v>
      </c>
      <c r="Y90">
        <v>12.34</v>
      </c>
      <c r="Z90">
        <v>12.33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9.34</v>
      </c>
      <c r="AH90">
        <v>37.33</v>
      </c>
      <c r="AI90">
        <v>37.33</v>
      </c>
      <c r="AJ90">
        <v>28</v>
      </c>
      <c r="AK90">
        <v>0</v>
      </c>
      <c r="AL90">
        <v>0</v>
      </c>
    </row>
    <row r="91" spans="1:38">
      <c r="A91" t="s">
        <v>133</v>
      </c>
      <c r="B91" s="34">
        <v>129.44999999999999</v>
      </c>
      <c r="C91" s="34">
        <v>87.09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57.91</v>
      </c>
      <c r="N91">
        <v>132.47</v>
      </c>
      <c r="O91">
        <v>78.59</v>
      </c>
      <c r="P91">
        <v>2.33</v>
      </c>
      <c r="Q91">
        <v>11.92</v>
      </c>
      <c r="R91" s="93">
        <v>0</v>
      </c>
      <c r="S91" s="93">
        <v>0</v>
      </c>
      <c r="T91" s="93">
        <v>0</v>
      </c>
      <c r="U91">
        <v>2.31</v>
      </c>
      <c r="V91">
        <v>0</v>
      </c>
      <c r="W91">
        <v>1.54</v>
      </c>
      <c r="X91">
        <v>35.5</v>
      </c>
      <c r="Y91">
        <v>11.84</v>
      </c>
      <c r="Z91">
        <v>11.83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9.66</v>
      </c>
      <c r="AH91">
        <v>36.67</v>
      </c>
      <c r="AI91">
        <v>36.67</v>
      </c>
      <c r="AJ91">
        <v>27.03</v>
      </c>
      <c r="AK91">
        <v>0</v>
      </c>
      <c r="AL91">
        <v>0</v>
      </c>
    </row>
    <row r="92" spans="1:38">
      <c r="A92" t="s">
        <v>134</v>
      </c>
      <c r="B92" s="34">
        <v>129.44999999999999</v>
      </c>
      <c r="C92" s="34">
        <v>87.09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57.91</v>
      </c>
      <c r="N92">
        <v>132.47</v>
      </c>
      <c r="O92">
        <v>78.59</v>
      </c>
      <c r="P92">
        <v>2.33</v>
      </c>
      <c r="Q92">
        <v>11.52</v>
      </c>
      <c r="R92" s="93">
        <v>0</v>
      </c>
      <c r="S92" s="93">
        <v>0</v>
      </c>
      <c r="T92" s="93">
        <v>0</v>
      </c>
      <c r="U92">
        <v>2.31</v>
      </c>
      <c r="V92">
        <v>0</v>
      </c>
      <c r="W92">
        <v>1.54</v>
      </c>
      <c r="X92">
        <v>35</v>
      </c>
      <c r="Y92">
        <v>11.66</v>
      </c>
      <c r="Z92">
        <v>11.67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9.66</v>
      </c>
      <c r="AH92">
        <v>35</v>
      </c>
      <c r="AI92">
        <v>35</v>
      </c>
      <c r="AJ92">
        <v>27.03</v>
      </c>
      <c r="AK92">
        <v>0</v>
      </c>
      <c r="AL92">
        <v>0</v>
      </c>
    </row>
    <row r="93" spans="1:38">
      <c r="A93" t="s">
        <v>135</v>
      </c>
      <c r="B93" s="34">
        <v>129.44999999999999</v>
      </c>
      <c r="C93" s="34">
        <v>87.09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57.91</v>
      </c>
      <c r="N93">
        <v>132.47</v>
      </c>
      <c r="O93">
        <v>78.59</v>
      </c>
      <c r="P93">
        <v>2.17</v>
      </c>
      <c r="Q93">
        <v>10.87</v>
      </c>
      <c r="R93" s="93">
        <v>0</v>
      </c>
      <c r="S93" s="93">
        <v>0</v>
      </c>
      <c r="T93" s="93">
        <v>0</v>
      </c>
      <c r="U93">
        <v>2.31</v>
      </c>
      <c r="V93">
        <v>0</v>
      </c>
      <c r="W93">
        <v>1.54</v>
      </c>
      <c r="X93">
        <v>34.5</v>
      </c>
      <c r="Y93">
        <v>11.5</v>
      </c>
      <c r="Z93">
        <v>11.5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11.66</v>
      </c>
      <c r="AH93">
        <v>34</v>
      </c>
      <c r="AI93">
        <v>34</v>
      </c>
      <c r="AJ93">
        <v>27.03</v>
      </c>
      <c r="AK93">
        <v>0</v>
      </c>
      <c r="AL93">
        <v>0</v>
      </c>
    </row>
    <row r="94" spans="1:38">
      <c r="A94" t="s">
        <v>136</v>
      </c>
      <c r="B94" s="34">
        <v>129.44999999999999</v>
      </c>
      <c r="C94" s="34">
        <v>87.09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57.91</v>
      </c>
      <c r="N94">
        <v>132.47</v>
      </c>
      <c r="O94">
        <v>78.59</v>
      </c>
      <c r="P94">
        <v>2.17</v>
      </c>
      <c r="Q94">
        <v>10.32</v>
      </c>
      <c r="R94" s="93">
        <v>0</v>
      </c>
      <c r="S94" s="93">
        <v>0</v>
      </c>
      <c r="T94" s="93">
        <v>0</v>
      </c>
      <c r="U94">
        <v>2.31</v>
      </c>
      <c r="V94">
        <v>0</v>
      </c>
      <c r="W94">
        <v>1.54</v>
      </c>
      <c r="X94">
        <v>34</v>
      </c>
      <c r="Y94">
        <v>11.34</v>
      </c>
      <c r="Z94">
        <v>11.33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11.34</v>
      </c>
      <c r="AH94">
        <v>33.67</v>
      </c>
      <c r="AI94">
        <v>33.67</v>
      </c>
      <c r="AJ94">
        <v>27.03</v>
      </c>
      <c r="AK94">
        <v>0</v>
      </c>
      <c r="AL94">
        <v>0</v>
      </c>
    </row>
    <row r="95" spans="1:38">
      <c r="A95" t="s">
        <v>137</v>
      </c>
      <c r="B95" s="34">
        <v>129.44999999999999</v>
      </c>
      <c r="C95" s="34">
        <v>87.09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57.91</v>
      </c>
      <c r="N95">
        <v>132.47</v>
      </c>
      <c r="O95">
        <v>78.59</v>
      </c>
      <c r="P95">
        <v>2.17</v>
      </c>
      <c r="Q95">
        <v>9.7200000000000006</v>
      </c>
      <c r="R95" s="93">
        <v>0</v>
      </c>
      <c r="S95" s="93">
        <v>0</v>
      </c>
      <c r="T95" s="93">
        <v>0</v>
      </c>
      <c r="U95">
        <v>2.31</v>
      </c>
      <c r="V95">
        <v>0</v>
      </c>
      <c r="W95">
        <v>1.54</v>
      </c>
      <c r="X95">
        <v>38.6</v>
      </c>
      <c r="Y95">
        <v>12.87</v>
      </c>
      <c r="Z95">
        <v>12.87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</v>
      </c>
      <c r="AH95">
        <v>33.33</v>
      </c>
      <c r="AI95">
        <v>33.33</v>
      </c>
      <c r="AJ95">
        <v>26.07</v>
      </c>
      <c r="AK95">
        <v>0</v>
      </c>
      <c r="AL95">
        <v>0</v>
      </c>
    </row>
    <row r="96" spans="1:38">
      <c r="A96" t="s">
        <v>138</v>
      </c>
      <c r="B96" s="34">
        <v>129.44999999999999</v>
      </c>
      <c r="C96" s="34">
        <v>87.09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57.91</v>
      </c>
      <c r="N96">
        <v>132.47</v>
      </c>
      <c r="O96">
        <v>78.59</v>
      </c>
      <c r="P96">
        <v>2.17</v>
      </c>
      <c r="Q96">
        <v>9.1199999999999992</v>
      </c>
      <c r="R96" s="93">
        <v>0</v>
      </c>
      <c r="S96" s="93">
        <v>0</v>
      </c>
      <c r="T96" s="93">
        <v>0</v>
      </c>
      <c r="U96">
        <v>2.31</v>
      </c>
      <c r="V96">
        <v>0</v>
      </c>
      <c r="W96">
        <v>1.54</v>
      </c>
      <c r="X96">
        <v>39.950000000000003</v>
      </c>
      <c r="Y96">
        <v>13.31</v>
      </c>
      <c r="Z96">
        <v>13.32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</v>
      </c>
      <c r="AH96">
        <v>32.67</v>
      </c>
      <c r="AI96">
        <v>32.67</v>
      </c>
      <c r="AJ96">
        <v>26.07</v>
      </c>
      <c r="AK96">
        <v>0</v>
      </c>
      <c r="AL96">
        <v>0</v>
      </c>
    </row>
    <row r="97" spans="1:50">
      <c r="A97" t="s">
        <v>139</v>
      </c>
      <c r="B97" s="34">
        <v>129.44999999999999</v>
      </c>
      <c r="C97" s="34">
        <v>87.09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57.91</v>
      </c>
      <c r="N97">
        <v>132.47</v>
      </c>
      <c r="O97">
        <v>78.59</v>
      </c>
      <c r="P97">
        <v>2.17</v>
      </c>
      <c r="Q97">
        <v>8.99</v>
      </c>
      <c r="R97" s="93">
        <v>0</v>
      </c>
      <c r="S97" s="93">
        <v>0</v>
      </c>
      <c r="T97" s="93">
        <v>0</v>
      </c>
      <c r="U97">
        <v>2.31</v>
      </c>
      <c r="V97">
        <v>0</v>
      </c>
      <c r="W97">
        <v>1.54</v>
      </c>
      <c r="X97">
        <v>41.24</v>
      </c>
      <c r="Y97">
        <v>13.75</v>
      </c>
      <c r="Z97">
        <v>13.75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</v>
      </c>
      <c r="AH97">
        <v>31.67</v>
      </c>
      <c r="AI97">
        <v>31.67</v>
      </c>
      <c r="AJ97">
        <v>26.07</v>
      </c>
      <c r="AK97">
        <v>0</v>
      </c>
      <c r="AL97">
        <v>0</v>
      </c>
    </row>
    <row r="98" spans="1:50">
      <c r="A98" t="s">
        <v>140</v>
      </c>
      <c r="B98" s="34">
        <v>129.44999999999999</v>
      </c>
      <c r="C98" s="34">
        <v>87.09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57.91</v>
      </c>
      <c r="N98">
        <v>132.47</v>
      </c>
      <c r="O98">
        <v>78.59</v>
      </c>
      <c r="P98">
        <v>2.17</v>
      </c>
      <c r="Q98">
        <v>8.8699999999999992</v>
      </c>
      <c r="R98" s="93">
        <v>0</v>
      </c>
      <c r="S98" s="93">
        <v>0</v>
      </c>
      <c r="T98" s="93">
        <v>0</v>
      </c>
      <c r="U98">
        <v>2.31</v>
      </c>
      <c r="V98">
        <v>0</v>
      </c>
      <c r="W98">
        <v>1.54</v>
      </c>
      <c r="X98">
        <v>42.96</v>
      </c>
      <c r="Y98">
        <v>14.32</v>
      </c>
      <c r="Z98">
        <v>14.32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</v>
      </c>
      <c r="AH98">
        <v>30</v>
      </c>
      <c r="AI98">
        <v>30</v>
      </c>
      <c r="AJ98">
        <v>26.07</v>
      </c>
      <c r="AK98">
        <v>0</v>
      </c>
      <c r="AL98">
        <v>0</v>
      </c>
    </row>
    <row r="99" spans="1:50">
      <c r="A99" t="s">
        <v>141</v>
      </c>
      <c r="B99" s="34">
        <f>SUM(B3:B98)/4000</f>
        <v>2.9504675000000038</v>
      </c>
      <c r="C99" s="34">
        <f t="shared" ref="C99:P99" si="2">SUM(C3:C98)/4000</f>
        <v>1.9171375000000017</v>
      </c>
      <c r="D99" s="93">
        <f t="shared" ref="D99" si="3">SUM(D3:D98)/4000</f>
        <v>0.99949250000000067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0.1134725</v>
      </c>
      <c r="K99" s="37">
        <f t="shared" si="2"/>
        <v>0.1134725</v>
      </c>
      <c r="L99" s="37">
        <f t="shared" si="2"/>
        <v>0.11629999999999996</v>
      </c>
      <c r="M99">
        <f t="shared" si="2"/>
        <v>1.3898399999999982</v>
      </c>
      <c r="N99">
        <f t="shared" si="2"/>
        <v>3.1792799999999954</v>
      </c>
      <c r="O99">
        <f t="shared" si="2"/>
        <v>2.1136325000000018</v>
      </c>
      <c r="P99">
        <f t="shared" si="2"/>
        <v>4.1574999999999959E-2</v>
      </c>
      <c r="Q99">
        <f t="shared" ref="Q99:AF99" si="5">SUM(Q3:Q98)/4000</f>
        <v>0.25233499999999998</v>
      </c>
      <c r="R99" s="93">
        <f t="shared" si="5"/>
        <v>0.33476999999999973</v>
      </c>
      <c r="S99" s="93">
        <f t="shared" si="5"/>
        <v>0.33716249999999975</v>
      </c>
      <c r="T99" s="93">
        <f t="shared" si="5"/>
        <v>0.3275599999999998</v>
      </c>
      <c r="U99">
        <f t="shared" si="5"/>
        <v>4.4969999999999996E-2</v>
      </c>
      <c r="V99">
        <f t="shared" si="5"/>
        <v>1.0691125940000001</v>
      </c>
      <c r="W99">
        <f t="shared" si="5"/>
        <v>3.4849999999999971E-2</v>
      </c>
      <c r="X99">
        <f t="shared" si="5"/>
        <v>1.0183599999999999</v>
      </c>
      <c r="Y99">
        <f t="shared" si="5"/>
        <v>0.33944499999999989</v>
      </c>
      <c r="Z99">
        <f t="shared" si="5"/>
        <v>0.33945999999999987</v>
      </c>
      <c r="AA99">
        <f t="shared" si="5"/>
        <v>1.8663699999999999</v>
      </c>
      <c r="AB99">
        <f t="shared" si="5"/>
        <v>0.37324750000000001</v>
      </c>
      <c r="AC99">
        <f t="shared" si="5"/>
        <v>0.6747399999999999</v>
      </c>
      <c r="AD99">
        <f t="shared" si="5"/>
        <v>0.36100000000000004</v>
      </c>
      <c r="AE99">
        <f t="shared" si="5"/>
        <v>0.69450000000000001</v>
      </c>
      <c r="AF99">
        <f t="shared" si="5"/>
        <v>0.34649999999999997</v>
      </c>
      <c r="AG99">
        <f t="shared" ref="AG99:AM99" si="6">SUM(AG3:AG98)/4000</f>
        <v>0.11183000000000003</v>
      </c>
      <c r="AH99">
        <f t="shared" si="6"/>
        <v>0.66925500000000004</v>
      </c>
      <c r="AI99">
        <f t="shared" si="6"/>
        <v>0.66925500000000004</v>
      </c>
      <c r="AJ99">
        <f t="shared" si="6"/>
        <v>0.60464250000000075</v>
      </c>
      <c r="AK99">
        <f t="shared" si="6"/>
        <v>1.4724999999999999</v>
      </c>
      <c r="AL99">
        <f t="shared" si="6"/>
        <v>0.62824999999999998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318.61029426099674</v>
      </c>
      <c r="L3">
        <v>9.1001072067039104</v>
      </c>
      <c r="M3">
        <v>61.567227513227508</v>
      </c>
      <c r="N3">
        <v>50.094255278148012</v>
      </c>
      <c r="O3">
        <v>70.759502783584594</v>
      </c>
      <c r="P3">
        <v>26.550434627037895</v>
      </c>
      <c r="Q3">
        <v>4.6259748193916348</v>
      </c>
      <c r="R3">
        <v>17.974572622374204</v>
      </c>
      <c r="S3">
        <v>11.189842777864991</v>
      </c>
      <c r="T3">
        <v>0</v>
      </c>
      <c r="U3">
        <v>49.970795236814766</v>
      </c>
      <c r="V3">
        <v>3.8268353232662187</v>
      </c>
      <c r="W3">
        <v>19.674503157136424</v>
      </c>
      <c r="X3">
        <v>62.552133526218689</v>
      </c>
      <c r="Y3">
        <v>0</v>
      </c>
      <c r="Z3">
        <v>5.5300303286363626</v>
      </c>
      <c r="AA3">
        <v>0</v>
      </c>
      <c r="AB3">
        <v>0</v>
      </c>
      <c r="AC3">
        <v>0</v>
      </c>
      <c r="AD3">
        <v>0</v>
      </c>
      <c r="AE3">
        <v>0</v>
      </c>
      <c r="AF3">
        <v>5.6093139716024352</v>
      </c>
      <c r="AG3">
        <v>28.663317430000003</v>
      </c>
      <c r="AH3">
        <v>0</v>
      </c>
      <c r="AI3">
        <v>0</v>
      </c>
      <c r="AJ3">
        <v>0</v>
      </c>
      <c r="AK3">
        <v>22.710761383924353</v>
      </c>
      <c r="AL3">
        <v>1.6739838999999999</v>
      </c>
      <c r="AM3">
        <v>6.7010549161290314</v>
      </c>
      <c r="AN3">
        <v>0</v>
      </c>
      <c r="AO3">
        <v>0</v>
      </c>
      <c r="AP3">
        <v>2.8245893197183096</v>
      </c>
      <c r="AQ3">
        <v>0</v>
      </c>
      <c r="AR3">
        <v>17.322325149999994</v>
      </c>
      <c r="AS3">
        <v>9.1266785756764808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806.65853410845261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318.61029426099674</v>
      </c>
      <c r="L4">
        <v>9.1001072067039104</v>
      </c>
      <c r="M4">
        <v>61.567227513227508</v>
      </c>
      <c r="N4">
        <v>50.094255278148012</v>
      </c>
      <c r="O4">
        <v>70.759502783584594</v>
      </c>
      <c r="P4">
        <v>26.580751947211894</v>
      </c>
      <c r="Q4">
        <v>4.6259748193916348</v>
      </c>
      <c r="R4">
        <v>17.974572622374204</v>
      </c>
      <c r="S4">
        <v>11.189842777864991</v>
      </c>
      <c r="T4">
        <v>0</v>
      </c>
      <c r="U4">
        <v>49.970795236814766</v>
      </c>
      <c r="V4">
        <v>3.8268353232662187</v>
      </c>
      <c r="W4">
        <v>19.674503157136424</v>
      </c>
      <c r="X4">
        <v>62.552133526218689</v>
      </c>
      <c r="Y4">
        <v>0</v>
      </c>
      <c r="Z4">
        <v>5.5300303286363626</v>
      </c>
      <c r="AA4">
        <v>0</v>
      </c>
      <c r="AB4">
        <v>0</v>
      </c>
      <c r="AC4">
        <v>0</v>
      </c>
      <c r="AD4">
        <v>0</v>
      </c>
      <c r="AE4">
        <v>0</v>
      </c>
      <c r="AF4">
        <v>5.6093139716024352</v>
      </c>
      <c r="AG4">
        <v>28.663317430000003</v>
      </c>
      <c r="AH4">
        <v>0</v>
      </c>
      <c r="AI4">
        <v>0</v>
      </c>
      <c r="AJ4">
        <v>0</v>
      </c>
      <c r="AK4">
        <v>22.710761383924353</v>
      </c>
      <c r="AL4">
        <v>9.206911449999998</v>
      </c>
      <c r="AM4">
        <v>6.7010549161290314</v>
      </c>
      <c r="AN4">
        <v>0</v>
      </c>
      <c r="AO4">
        <v>0</v>
      </c>
      <c r="AP4">
        <v>2.8245893197183096</v>
      </c>
      <c r="AQ4">
        <v>0</v>
      </c>
      <c r="AR4">
        <v>17.322325149999994</v>
      </c>
      <c r="AS4">
        <v>9.1266785756764808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814.2217789786265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270.34186667955589</v>
      </c>
      <c r="L5">
        <v>4.830022534291313</v>
      </c>
      <c r="M5">
        <v>61.567227513227508</v>
      </c>
      <c r="N5">
        <v>50.094255278148012</v>
      </c>
      <c r="O5">
        <v>70.759502783584594</v>
      </c>
      <c r="P5">
        <v>26.580751947211894</v>
      </c>
      <c r="Q5">
        <v>2.89451056996587</v>
      </c>
      <c r="R5">
        <v>17.974572622374204</v>
      </c>
      <c r="S5">
        <v>6.7592016456057005</v>
      </c>
      <c r="T5">
        <v>0</v>
      </c>
      <c r="U5">
        <v>49.970795236814766</v>
      </c>
      <c r="V5">
        <v>3.8268353232662187</v>
      </c>
      <c r="W5">
        <v>19.674503157136424</v>
      </c>
      <c r="X5">
        <v>62.552133526218689</v>
      </c>
      <c r="Y5">
        <v>0</v>
      </c>
      <c r="Z5">
        <v>5.5300303286363626</v>
      </c>
      <c r="AA5">
        <v>0</v>
      </c>
      <c r="AB5">
        <v>0</v>
      </c>
      <c r="AC5">
        <v>0</v>
      </c>
      <c r="AD5">
        <v>0</v>
      </c>
      <c r="AE5">
        <v>0</v>
      </c>
      <c r="AF5">
        <v>5.6093139716024352</v>
      </c>
      <c r="AG5">
        <v>28.663317430000003</v>
      </c>
      <c r="AH5">
        <v>0</v>
      </c>
      <c r="AI5">
        <v>0</v>
      </c>
      <c r="AJ5">
        <v>0</v>
      </c>
      <c r="AK5">
        <v>22.710761383924353</v>
      </c>
      <c r="AL5">
        <v>57.174919798623051</v>
      </c>
      <c r="AM5">
        <v>6.7010549161290314</v>
      </c>
      <c r="AN5">
        <v>0</v>
      </c>
      <c r="AO5">
        <v>0</v>
      </c>
      <c r="AP5">
        <v>2.8245893197183096</v>
      </c>
      <c r="AQ5">
        <v>0</v>
      </c>
      <c r="AR5">
        <v>14.513299449999995</v>
      </c>
      <c r="AS5">
        <v>13.804101290811778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805.35756670684623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270.34186667955589</v>
      </c>
      <c r="L6">
        <v>4.8299422150059819</v>
      </c>
      <c r="M6">
        <v>61.567227513227508</v>
      </c>
      <c r="N6">
        <v>50.094255278148012</v>
      </c>
      <c r="O6">
        <v>70.759502783584594</v>
      </c>
      <c r="P6">
        <v>26.580751947211894</v>
      </c>
      <c r="Q6">
        <v>2.89451056996587</v>
      </c>
      <c r="R6">
        <v>17.974572622374204</v>
      </c>
      <c r="S6">
        <v>6.7592016456057005</v>
      </c>
      <c r="T6">
        <v>0</v>
      </c>
      <c r="U6">
        <v>49.970795236814766</v>
      </c>
      <c r="V6">
        <v>3.8268353232662187</v>
      </c>
      <c r="W6">
        <v>19.674503157136424</v>
      </c>
      <c r="X6">
        <v>62.552133526218689</v>
      </c>
      <c r="Y6">
        <v>0</v>
      </c>
      <c r="Z6">
        <v>5.5300303286363626</v>
      </c>
      <c r="AA6">
        <v>0</v>
      </c>
      <c r="AB6">
        <v>0</v>
      </c>
      <c r="AC6">
        <v>0</v>
      </c>
      <c r="AD6">
        <v>0</v>
      </c>
      <c r="AE6">
        <v>0</v>
      </c>
      <c r="AF6">
        <v>5.6093139716024352</v>
      </c>
      <c r="AG6">
        <v>28.663317430000003</v>
      </c>
      <c r="AH6">
        <v>0</v>
      </c>
      <c r="AI6">
        <v>0</v>
      </c>
      <c r="AJ6">
        <v>0</v>
      </c>
      <c r="AK6">
        <v>22.710761383924353</v>
      </c>
      <c r="AL6">
        <v>57.174919798623051</v>
      </c>
      <c r="AM6">
        <v>6.7010549161290314</v>
      </c>
      <c r="AN6">
        <v>0</v>
      </c>
      <c r="AO6">
        <v>0</v>
      </c>
      <c r="AP6">
        <v>2.8245893197183096</v>
      </c>
      <c r="AQ6">
        <v>0</v>
      </c>
      <c r="AR6">
        <v>14.513299449999995</v>
      </c>
      <c r="AS6">
        <v>13.804101290811778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805.35748638756093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270.34186667955589</v>
      </c>
      <c r="L7">
        <v>4.8299422150059819</v>
      </c>
      <c r="M7">
        <v>61.567227513227508</v>
      </c>
      <c r="N7">
        <v>50.094255278148012</v>
      </c>
      <c r="O7">
        <v>70.759502783584594</v>
      </c>
      <c r="P7">
        <v>26.580751947211894</v>
      </c>
      <c r="Q7">
        <v>2.89451056996587</v>
      </c>
      <c r="R7">
        <v>10.617707749851101</v>
      </c>
      <c r="S7">
        <v>6.7592016456057005</v>
      </c>
      <c r="T7">
        <v>0</v>
      </c>
      <c r="U7">
        <v>49.970795236814766</v>
      </c>
      <c r="V7">
        <v>2.8948198252184767</v>
      </c>
      <c r="W7">
        <v>19.674503157136424</v>
      </c>
      <c r="X7">
        <v>62.552133526218689</v>
      </c>
      <c r="Y7">
        <v>0</v>
      </c>
      <c r="Z7">
        <v>5.5300303286363626</v>
      </c>
      <c r="AA7">
        <v>0</v>
      </c>
      <c r="AB7">
        <v>0</v>
      </c>
      <c r="AC7">
        <v>0</v>
      </c>
      <c r="AD7">
        <v>0</v>
      </c>
      <c r="AE7">
        <v>0</v>
      </c>
      <c r="AF7">
        <v>5.6093139716024352</v>
      </c>
      <c r="AG7">
        <v>28.663317430000003</v>
      </c>
      <c r="AH7">
        <v>0</v>
      </c>
      <c r="AI7">
        <v>0</v>
      </c>
      <c r="AJ7">
        <v>0</v>
      </c>
      <c r="AK7">
        <v>22.710761383924353</v>
      </c>
      <c r="AL7">
        <v>57.174919798623051</v>
      </c>
      <c r="AM7">
        <v>6.7010549161290314</v>
      </c>
      <c r="AN7">
        <v>0</v>
      </c>
      <c r="AO7">
        <v>0</v>
      </c>
      <c r="AP7">
        <v>2.8245893197183096</v>
      </c>
      <c r="AQ7">
        <v>0</v>
      </c>
      <c r="AR7">
        <v>14.513299449999995</v>
      </c>
      <c r="AS7">
        <v>13.804101290811778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797.06860601699009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270.34186667955589</v>
      </c>
      <c r="L8">
        <v>4.8299422150059819</v>
      </c>
      <c r="M8">
        <v>61.567227513227508</v>
      </c>
      <c r="N8">
        <v>50.094255278148012</v>
      </c>
      <c r="O8">
        <v>70.759502783584594</v>
      </c>
      <c r="P8">
        <v>26.580751947211894</v>
      </c>
      <c r="Q8">
        <v>2.89451056996587</v>
      </c>
      <c r="R8">
        <v>10.617707749851101</v>
      </c>
      <c r="S8">
        <v>6.7592016456057005</v>
      </c>
      <c r="T8">
        <v>0</v>
      </c>
      <c r="U8">
        <v>49.970795236814766</v>
      </c>
      <c r="V8">
        <v>2.8948198252184767</v>
      </c>
      <c r="W8">
        <v>19.674503157136424</v>
      </c>
      <c r="X8">
        <v>62.552133526218689</v>
      </c>
      <c r="Y8">
        <v>0</v>
      </c>
      <c r="Z8">
        <v>5.5300303286363626</v>
      </c>
      <c r="AA8">
        <v>0</v>
      </c>
      <c r="AB8">
        <v>0</v>
      </c>
      <c r="AC8">
        <v>0</v>
      </c>
      <c r="AD8">
        <v>0</v>
      </c>
      <c r="AE8">
        <v>0</v>
      </c>
      <c r="AF8">
        <v>5.6093139716024352</v>
      </c>
      <c r="AG8">
        <v>28.663317430000003</v>
      </c>
      <c r="AH8">
        <v>0</v>
      </c>
      <c r="AI8">
        <v>0</v>
      </c>
      <c r="AJ8">
        <v>0</v>
      </c>
      <c r="AK8">
        <v>22.710761383924353</v>
      </c>
      <c r="AL8">
        <v>57.174919798623051</v>
      </c>
      <c r="AM8">
        <v>6.7010549161290314</v>
      </c>
      <c r="AN8">
        <v>0</v>
      </c>
      <c r="AO8">
        <v>0</v>
      </c>
      <c r="AP8">
        <v>0</v>
      </c>
      <c r="AQ8">
        <v>0</v>
      </c>
      <c r="AR8">
        <v>14.513299449999995</v>
      </c>
      <c r="AS8">
        <v>13.804101290811778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794.24401669727183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270.33999999999997</v>
      </c>
      <c r="L9">
        <v>4.8299422150059819</v>
      </c>
      <c r="M9">
        <v>61.567227513227508</v>
      </c>
      <c r="N9">
        <v>50.094255278148012</v>
      </c>
      <c r="O9">
        <v>70.759502783584594</v>
      </c>
      <c r="P9">
        <v>26.580751947211894</v>
      </c>
      <c r="Q9">
        <v>2.89451056996587</v>
      </c>
      <c r="R9">
        <v>10.617707749851101</v>
      </c>
      <c r="S9">
        <v>6.7592016456057005</v>
      </c>
      <c r="T9">
        <v>0</v>
      </c>
      <c r="U9">
        <v>49.970795236814766</v>
      </c>
      <c r="V9">
        <v>2.8948198252184767</v>
      </c>
      <c r="W9">
        <v>19.674503157136424</v>
      </c>
      <c r="X9">
        <v>62.552133526218689</v>
      </c>
      <c r="Y9">
        <v>0</v>
      </c>
      <c r="Z9">
        <v>5.5300303286363626</v>
      </c>
      <c r="AA9">
        <v>0</v>
      </c>
      <c r="AB9">
        <v>0</v>
      </c>
      <c r="AC9">
        <v>0</v>
      </c>
      <c r="AD9">
        <v>0</v>
      </c>
      <c r="AE9">
        <v>0</v>
      </c>
      <c r="AF9">
        <v>5.6093139716024352</v>
      </c>
      <c r="AG9">
        <v>28.663317430000003</v>
      </c>
      <c r="AH9">
        <v>0</v>
      </c>
      <c r="AI9">
        <v>0</v>
      </c>
      <c r="AJ9">
        <v>0</v>
      </c>
      <c r="AK9">
        <v>22.710761383924353</v>
      </c>
      <c r="AL9">
        <v>9.206911449999998</v>
      </c>
      <c r="AM9">
        <v>6.7010549161290314</v>
      </c>
      <c r="AN9">
        <v>0</v>
      </c>
      <c r="AO9">
        <v>0</v>
      </c>
      <c r="AP9">
        <v>0</v>
      </c>
      <c r="AQ9">
        <v>0</v>
      </c>
      <c r="AR9">
        <v>14.513299449999995</v>
      </c>
      <c r="AS9">
        <v>13.804101290811778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746.27414166909296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270.33999999999997</v>
      </c>
      <c r="L10">
        <v>4.8299422150059819</v>
      </c>
      <c r="M10">
        <v>61.567227513227508</v>
      </c>
      <c r="N10">
        <v>50.094255278148012</v>
      </c>
      <c r="O10">
        <v>70.759502783584594</v>
      </c>
      <c r="P10">
        <v>26.580751947211894</v>
      </c>
      <c r="Q10">
        <v>2.89451056996587</v>
      </c>
      <c r="R10">
        <v>10.617707749851101</v>
      </c>
      <c r="S10">
        <v>6.7592016456057005</v>
      </c>
      <c r="T10">
        <v>0</v>
      </c>
      <c r="U10">
        <v>49.970795236814766</v>
      </c>
      <c r="V10">
        <v>2.8948198252184767</v>
      </c>
      <c r="W10">
        <v>19.674503157136424</v>
      </c>
      <c r="X10">
        <v>62.552133526218689</v>
      </c>
      <c r="Y10">
        <v>0</v>
      </c>
      <c r="Z10">
        <v>5.5300303286363626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5.6093139716024352</v>
      </c>
      <c r="AG10">
        <v>28.663317430000003</v>
      </c>
      <c r="AH10">
        <v>0</v>
      </c>
      <c r="AI10">
        <v>0</v>
      </c>
      <c r="AJ10">
        <v>0</v>
      </c>
      <c r="AK10">
        <v>22.710761383924353</v>
      </c>
      <c r="AL10">
        <v>1.6739838999999999</v>
      </c>
      <c r="AM10">
        <v>6.7010549161290314</v>
      </c>
      <c r="AN10">
        <v>0</v>
      </c>
      <c r="AO10">
        <v>0</v>
      </c>
      <c r="AP10">
        <v>0</v>
      </c>
      <c r="AQ10">
        <v>0</v>
      </c>
      <c r="AR10">
        <v>14.513299449999995</v>
      </c>
      <c r="AS10">
        <v>13.804101290811778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738.741214119093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270.33999999999997</v>
      </c>
      <c r="L11">
        <v>4.8299422150059819</v>
      </c>
      <c r="M11">
        <v>61.567227513227508</v>
      </c>
      <c r="N11">
        <v>50.094255278148012</v>
      </c>
      <c r="O11">
        <v>70.759502783584594</v>
      </c>
      <c r="P11">
        <v>26.580751947211894</v>
      </c>
      <c r="Q11">
        <v>2.89451056996587</v>
      </c>
      <c r="R11">
        <v>10.617707749851101</v>
      </c>
      <c r="S11">
        <v>6.7592016456057005</v>
      </c>
      <c r="T11">
        <v>0</v>
      </c>
      <c r="U11">
        <v>49.970795236814766</v>
      </c>
      <c r="V11">
        <v>2.8948198252184767</v>
      </c>
      <c r="W11">
        <v>19.674503157136424</v>
      </c>
      <c r="X11">
        <v>62.552133526218689</v>
      </c>
      <c r="Y11">
        <v>0</v>
      </c>
      <c r="Z11">
        <v>8.295045273363634</v>
      </c>
      <c r="AA11">
        <v>0</v>
      </c>
      <c r="AB11">
        <v>0</v>
      </c>
      <c r="AC11">
        <v>0</v>
      </c>
      <c r="AD11">
        <v>0</v>
      </c>
      <c r="AE11">
        <v>6.9878971800467662</v>
      </c>
      <c r="AF11">
        <v>5.6093139716024352</v>
      </c>
      <c r="AG11">
        <v>28.663317430000003</v>
      </c>
      <c r="AH11">
        <v>0</v>
      </c>
      <c r="AI11">
        <v>0</v>
      </c>
      <c r="AJ11">
        <v>0</v>
      </c>
      <c r="AK11">
        <v>22.710761383924353</v>
      </c>
      <c r="AL11">
        <v>1.6739838999999999</v>
      </c>
      <c r="AM11">
        <v>6.7010549161290314</v>
      </c>
      <c r="AN11">
        <v>0</v>
      </c>
      <c r="AO11">
        <v>0</v>
      </c>
      <c r="AP11">
        <v>0</v>
      </c>
      <c r="AQ11">
        <v>0</v>
      </c>
      <c r="AR11">
        <v>14.513299449999995</v>
      </c>
      <c r="AS11">
        <v>8.556261000000001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743.24628595305512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270.33999999999997</v>
      </c>
      <c r="L12">
        <v>4.8299381313131304</v>
      </c>
      <c r="M12">
        <v>61.567227513227508</v>
      </c>
      <c r="N12">
        <v>50.094255278148012</v>
      </c>
      <c r="O12">
        <v>70.759502783584594</v>
      </c>
      <c r="P12">
        <v>26.580751947211894</v>
      </c>
      <c r="Q12">
        <v>2.89451056996587</v>
      </c>
      <c r="R12">
        <v>10.617707749851101</v>
      </c>
      <c r="S12">
        <v>6.7592016456057005</v>
      </c>
      <c r="T12">
        <v>0</v>
      </c>
      <c r="U12">
        <v>49.970795236814766</v>
      </c>
      <c r="V12">
        <v>2.8948198252184767</v>
      </c>
      <c r="W12">
        <v>19.674503157136424</v>
      </c>
      <c r="X12">
        <v>62.552133526218689</v>
      </c>
      <c r="Y12">
        <v>0</v>
      </c>
      <c r="Z12">
        <v>8.295045273363634</v>
      </c>
      <c r="AA12">
        <v>0</v>
      </c>
      <c r="AB12">
        <v>0</v>
      </c>
      <c r="AC12">
        <v>0</v>
      </c>
      <c r="AD12">
        <v>0</v>
      </c>
      <c r="AE12">
        <v>6.9878971800467662</v>
      </c>
      <c r="AF12">
        <v>5.6093139716024352</v>
      </c>
      <c r="AG12">
        <v>28.663317430000003</v>
      </c>
      <c r="AH12">
        <v>0</v>
      </c>
      <c r="AI12">
        <v>0</v>
      </c>
      <c r="AJ12">
        <v>0</v>
      </c>
      <c r="AK12">
        <v>22.710761383924353</v>
      </c>
      <c r="AL12">
        <v>1.6739838999999999</v>
      </c>
      <c r="AM12">
        <v>6.7010549161290314</v>
      </c>
      <c r="AN12">
        <v>0</v>
      </c>
      <c r="AO12">
        <v>0</v>
      </c>
      <c r="AP12">
        <v>0</v>
      </c>
      <c r="AQ12">
        <v>0</v>
      </c>
      <c r="AR12">
        <v>14.513299449999995</v>
      </c>
      <c r="AS12">
        <v>8.556261000000001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743.24628186936229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270.33891473303896</v>
      </c>
      <c r="L13">
        <v>4.8299198886882166</v>
      </c>
      <c r="M13">
        <v>61.567227513227508</v>
      </c>
      <c r="N13">
        <v>50.094255278148012</v>
      </c>
      <c r="O13">
        <v>70.759502783584594</v>
      </c>
      <c r="P13">
        <v>25.330024703518767</v>
      </c>
      <c r="Q13">
        <v>2.89451056996587</v>
      </c>
      <c r="R13">
        <v>10.617707749851101</v>
      </c>
      <c r="S13">
        <v>6.7592016456057005</v>
      </c>
      <c r="T13">
        <v>0</v>
      </c>
      <c r="U13">
        <v>49.970795236814766</v>
      </c>
      <c r="V13">
        <v>2.8948198252184767</v>
      </c>
      <c r="W13">
        <v>19.674503157136424</v>
      </c>
      <c r="X13">
        <v>62.552133526218689</v>
      </c>
      <c r="Y13">
        <v>0</v>
      </c>
      <c r="Z13">
        <v>8.295045273363634</v>
      </c>
      <c r="AA13">
        <v>0</v>
      </c>
      <c r="AB13">
        <v>0</v>
      </c>
      <c r="AC13">
        <v>0</v>
      </c>
      <c r="AD13">
        <v>0</v>
      </c>
      <c r="AE13">
        <v>6.9878971800467662</v>
      </c>
      <c r="AF13">
        <v>5.6093139716024352</v>
      </c>
      <c r="AG13">
        <v>28.663317430000003</v>
      </c>
      <c r="AH13">
        <v>0</v>
      </c>
      <c r="AI13">
        <v>0</v>
      </c>
      <c r="AJ13">
        <v>0</v>
      </c>
      <c r="AK13">
        <v>22.710761383924353</v>
      </c>
      <c r="AL13">
        <v>9.206911449999998</v>
      </c>
      <c r="AM13">
        <v>6.7010549161290314</v>
      </c>
      <c r="AN13">
        <v>0</v>
      </c>
      <c r="AO13">
        <v>0</v>
      </c>
      <c r="AP13">
        <v>0</v>
      </c>
      <c r="AQ13">
        <v>0</v>
      </c>
      <c r="AR13">
        <v>17.322325149999994</v>
      </c>
      <c r="AS13">
        <v>8.556261000000001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752.33640436608312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270.33891473303896</v>
      </c>
      <c r="L14">
        <v>4.8299198886882166</v>
      </c>
      <c r="M14">
        <v>61.567227513227508</v>
      </c>
      <c r="N14">
        <v>50.094255278148012</v>
      </c>
      <c r="O14">
        <v>70.759502783584594</v>
      </c>
      <c r="P14">
        <v>25.330024703518767</v>
      </c>
      <c r="Q14">
        <v>2.89451056996587</v>
      </c>
      <c r="R14">
        <v>10.617707749851101</v>
      </c>
      <c r="S14">
        <v>6.7592016456057005</v>
      </c>
      <c r="T14">
        <v>0</v>
      </c>
      <c r="U14">
        <v>49.970795236814766</v>
      </c>
      <c r="V14">
        <v>2.8948198252184767</v>
      </c>
      <c r="W14">
        <v>19.674503157136424</v>
      </c>
      <c r="X14">
        <v>62.552133526218689</v>
      </c>
      <c r="Y14">
        <v>0</v>
      </c>
      <c r="Z14">
        <v>5.5300303286363626</v>
      </c>
      <c r="AA14">
        <v>0</v>
      </c>
      <c r="AB14">
        <v>0</v>
      </c>
      <c r="AC14">
        <v>0</v>
      </c>
      <c r="AD14">
        <v>0</v>
      </c>
      <c r="AE14">
        <v>6.9878971800467662</v>
      </c>
      <c r="AF14">
        <v>5.6093139716024352</v>
      </c>
      <c r="AG14">
        <v>28.663317430000003</v>
      </c>
      <c r="AH14">
        <v>0</v>
      </c>
      <c r="AI14">
        <v>0</v>
      </c>
      <c r="AJ14">
        <v>0</v>
      </c>
      <c r="AK14">
        <v>22.710761383924353</v>
      </c>
      <c r="AL14">
        <v>9.206911449999998</v>
      </c>
      <c r="AM14">
        <v>6.7010549161290314</v>
      </c>
      <c r="AN14">
        <v>0</v>
      </c>
      <c r="AO14">
        <v>0</v>
      </c>
      <c r="AP14">
        <v>0</v>
      </c>
      <c r="AQ14">
        <v>0</v>
      </c>
      <c r="AR14">
        <v>17.322325149999994</v>
      </c>
      <c r="AS14">
        <v>8.556261000000001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749.57138942135589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270.33891473303896</v>
      </c>
      <c r="L15">
        <v>4.8299198886882166</v>
      </c>
      <c r="M15">
        <v>61.567227513227508</v>
      </c>
      <c r="N15">
        <v>50.094255278148012</v>
      </c>
      <c r="O15">
        <v>70.759502783584594</v>
      </c>
      <c r="P15">
        <v>25.330024703518767</v>
      </c>
      <c r="Q15">
        <v>2.89451056996587</v>
      </c>
      <c r="R15">
        <v>10.617707749851101</v>
      </c>
      <c r="S15">
        <v>6.7592016456057005</v>
      </c>
      <c r="T15">
        <v>0</v>
      </c>
      <c r="U15">
        <v>49.970795236814766</v>
      </c>
      <c r="V15">
        <v>2.8948198252184767</v>
      </c>
      <c r="W15">
        <v>19.674503157136424</v>
      </c>
      <c r="X15">
        <v>62.552133526218689</v>
      </c>
      <c r="Y15">
        <v>0</v>
      </c>
      <c r="Z15">
        <v>5.5300303286363626</v>
      </c>
      <c r="AA15">
        <v>0</v>
      </c>
      <c r="AB15">
        <v>0</v>
      </c>
      <c r="AC15">
        <v>0</v>
      </c>
      <c r="AD15">
        <v>0</v>
      </c>
      <c r="AE15">
        <v>6.9878971800467662</v>
      </c>
      <c r="AF15">
        <v>5.6093139716024352</v>
      </c>
      <c r="AG15">
        <v>28.663317430000003</v>
      </c>
      <c r="AH15">
        <v>0</v>
      </c>
      <c r="AI15">
        <v>0</v>
      </c>
      <c r="AJ15">
        <v>0</v>
      </c>
      <c r="AK15">
        <v>22.710761383924353</v>
      </c>
      <c r="AL15">
        <v>9.206911449999998</v>
      </c>
      <c r="AM15">
        <v>6.7010549161290314</v>
      </c>
      <c r="AN15">
        <v>0</v>
      </c>
      <c r="AO15">
        <v>0</v>
      </c>
      <c r="AP15">
        <v>0</v>
      </c>
      <c r="AQ15">
        <v>0</v>
      </c>
      <c r="AR15">
        <v>14.513299449999995</v>
      </c>
      <c r="AS15">
        <v>13.804101290811778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752.01020401216772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270.33818183040995</v>
      </c>
      <c r="L16">
        <v>4.8299198886882166</v>
      </c>
      <c r="M16">
        <v>61.567227513227508</v>
      </c>
      <c r="N16">
        <v>50.094255278148012</v>
      </c>
      <c r="O16">
        <v>70.759502783584594</v>
      </c>
      <c r="P16">
        <v>25.330024703518767</v>
      </c>
      <c r="Q16">
        <v>2.89451056996587</v>
      </c>
      <c r="R16">
        <v>10.617707749851101</v>
      </c>
      <c r="S16">
        <v>6.7592016456057005</v>
      </c>
      <c r="T16">
        <v>0</v>
      </c>
      <c r="U16">
        <v>49.970795236814766</v>
      </c>
      <c r="V16">
        <v>2.8948198252184767</v>
      </c>
      <c r="W16">
        <v>19.674503157136424</v>
      </c>
      <c r="X16">
        <v>62.552133526218689</v>
      </c>
      <c r="Y16">
        <v>0</v>
      </c>
      <c r="Z16">
        <v>5.5300303286363626</v>
      </c>
      <c r="AA16">
        <v>0</v>
      </c>
      <c r="AB16">
        <v>0</v>
      </c>
      <c r="AC16">
        <v>0</v>
      </c>
      <c r="AD16">
        <v>0</v>
      </c>
      <c r="AE16">
        <v>6.9878971800467662</v>
      </c>
      <c r="AF16">
        <v>5.6093139716024352</v>
      </c>
      <c r="AG16">
        <v>28.663317430000003</v>
      </c>
      <c r="AH16">
        <v>0</v>
      </c>
      <c r="AI16">
        <v>0</v>
      </c>
      <c r="AJ16">
        <v>0</v>
      </c>
      <c r="AK16">
        <v>22.710761383924353</v>
      </c>
      <c r="AL16">
        <v>9.206911449999998</v>
      </c>
      <c r="AM16">
        <v>6.7010549161290314</v>
      </c>
      <c r="AN16">
        <v>0</v>
      </c>
      <c r="AO16">
        <v>0</v>
      </c>
      <c r="AP16">
        <v>0</v>
      </c>
      <c r="AQ16">
        <v>0</v>
      </c>
      <c r="AR16">
        <v>14.513299449999995</v>
      </c>
      <c r="AS16">
        <v>13.804101290811778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752.00947110953871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270.33641030407648</v>
      </c>
      <c r="L17">
        <v>4.8299198886882166</v>
      </c>
      <c r="M17">
        <v>61.567227513227508</v>
      </c>
      <c r="N17">
        <v>50.094255278148012</v>
      </c>
      <c r="O17">
        <v>70.759502783584594</v>
      </c>
      <c r="P17">
        <v>25.330024703518767</v>
      </c>
      <c r="Q17">
        <v>2.89451056996587</v>
      </c>
      <c r="R17">
        <v>10.617707749851101</v>
      </c>
      <c r="S17">
        <v>6.7592016456057005</v>
      </c>
      <c r="T17">
        <v>0</v>
      </c>
      <c r="U17">
        <v>49.970795236814766</v>
      </c>
      <c r="V17">
        <v>2.8948198252184767</v>
      </c>
      <c r="W17">
        <v>19.674503157136424</v>
      </c>
      <c r="X17">
        <v>62.552133526218689</v>
      </c>
      <c r="Y17">
        <v>0</v>
      </c>
      <c r="Z17">
        <v>5.5300303286363626</v>
      </c>
      <c r="AA17">
        <v>0</v>
      </c>
      <c r="AB17">
        <v>0</v>
      </c>
      <c r="AC17">
        <v>0</v>
      </c>
      <c r="AD17">
        <v>0</v>
      </c>
      <c r="AE17">
        <v>6.9878971800467662</v>
      </c>
      <c r="AF17">
        <v>5.6093139716024352</v>
      </c>
      <c r="AG17">
        <v>28.663317430000003</v>
      </c>
      <c r="AH17">
        <v>0</v>
      </c>
      <c r="AI17">
        <v>0</v>
      </c>
      <c r="AJ17">
        <v>0</v>
      </c>
      <c r="AK17">
        <v>22.710761383924353</v>
      </c>
      <c r="AL17">
        <v>9.206911449999998</v>
      </c>
      <c r="AM17">
        <v>6.7010549161290314</v>
      </c>
      <c r="AN17">
        <v>0</v>
      </c>
      <c r="AO17">
        <v>0</v>
      </c>
      <c r="AP17">
        <v>0</v>
      </c>
      <c r="AQ17">
        <v>0</v>
      </c>
      <c r="AR17">
        <v>14.513299449999995</v>
      </c>
      <c r="AS17">
        <v>13.804101290811778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752.00769958320529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270.33641030407648</v>
      </c>
      <c r="L18">
        <v>4.8299198886882166</v>
      </c>
      <c r="M18">
        <v>61.567227513227508</v>
      </c>
      <c r="N18">
        <v>50.094255278148012</v>
      </c>
      <c r="O18">
        <v>70.759502783584594</v>
      </c>
      <c r="P18">
        <v>25.330024703518767</v>
      </c>
      <c r="Q18">
        <v>2.89451056996587</v>
      </c>
      <c r="R18">
        <v>10.617707749851101</v>
      </c>
      <c r="S18">
        <v>6.7592016456057005</v>
      </c>
      <c r="T18">
        <v>0</v>
      </c>
      <c r="U18">
        <v>49.970795236814766</v>
      </c>
      <c r="V18">
        <v>2.8948198252184767</v>
      </c>
      <c r="W18">
        <v>19.674503157136424</v>
      </c>
      <c r="X18">
        <v>62.552133526218689</v>
      </c>
      <c r="Y18">
        <v>0</v>
      </c>
      <c r="Z18">
        <v>5.5300303286363626</v>
      </c>
      <c r="AA18">
        <v>0</v>
      </c>
      <c r="AB18">
        <v>0</v>
      </c>
      <c r="AC18">
        <v>0</v>
      </c>
      <c r="AD18">
        <v>0</v>
      </c>
      <c r="AE18">
        <v>6.9878971800467662</v>
      </c>
      <c r="AF18">
        <v>5.6093139716024352</v>
      </c>
      <c r="AG18">
        <v>28.663317430000003</v>
      </c>
      <c r="AH18">
        <v>0</v>
      </c>
      <c r="AI18">
        <v>0</v>
      </c>
      <c r="AJ18">
        <v>0</v>
      </c>
      <c r="AK18">
        <v>22.710761383924353</v>
      </c>
      <c r="AL18">
        <v>9.206911449999998</v>
      </c>
      <c r="AM18">
        <v>6.7010549161290314</v>
      </c>
      <c r="AN18">
        <v>0</v>
      </c>
      <c r="AO18">
        <v>0</v>
      </c>
      <c r="AP18">
        <v>0</v>
      </c>
      <c r="AQ18">
        <v>0</v>
      </c>
      <c r="AR18">
        <v>14.513299449999995</v>
      </c>
      <c r="AS18">
        <v>13.804101290811778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752.00769958320529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270.34186667955589</v>
      </c>
      <c r="L19">
        <v>4.8300806882726359</v>
      </c>
      <c r="M19">
        <v>61.567227513227508</v>
      </c>
      <c r="N19">
        <v>50.094255278148012</v>
      </c>
      <c r="O19">
        <v>70.759502783584594</v>
      </c>
      <c r="P19">
        <v>25.330024703518767</v>
      </c>
      <c r="Q19">
        <v>2.89451056996587</v>
      </c>
      <c r="R19">
        <v>10.617707749851101</v>
      </c>
      <c r="S19">
        <v>6.7592016456057005</v>
      </c>
      <c r="T19">
        <v>0</v>
      </c>
      <c r="U19">
        <v>49.970795236814766</v>
      </c>
      <c r="V19">
        <v>2.8948198252184767</v>
      </c>
      <c r="W19">
        <v>19.674503157136424</v>
      </c>
      <c r="X19">
        <v>62.552133526218689</v>
      </c>
      <c r="Y19">
        <v>0</v>
      </c>
      <c r="Z19">
        <v>5.5300303286363626</v>
      </c>
      <c r="AA19">
        <v>0</v>
      </c>
      <c r="AB19">
        <v>0</v>
      </c>
      <c r="AC19">
        <v>0</v>
      </c>
      <c r="AD19">
        <v>0</v>
      </c>
      <c r="AE19">
        <v>6.9878971800467662</v>
      </c>
      <c r="AF19">
        <v>5.6093139716024352</v>
      </c>
      <c r="AG19">
        <v>28.663317430000003</v>
      </c>
      <c r="AH19">
        <v>0</v>
      </c>
      <c r="AI19">
        <v>0</v>
      </c>
      <c r="AJ19">
        <v>0</v>
      </c>
      <c r="AK19">
        <v>22.710761383924353</v>
      </c>
      <c r="AL19">
        <v>9.206911449999998</v>
      </c>
      <c r="AM19">
        <v>6.7010549161290314</v>
      </c>
      <c r="AN19">
        <v>0</v>
      </c>
      <c r="AO19">
        <v>0</v>
      </c>
      <c r="AP19">
        <v>0</v>
      </c>
      <c r="AQ19">
        <v>0</v>
      </c>
      <c r="AR19">
        <v>14.513299449999995</v>
      </c>
      <c r="AS19">
        <v>13.804101290811778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752.01331675826907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270.33641030407648</v>
      </c>
      <c r="L20">
        <v>4.8300670364098224</v>
      </c>
      <c r="M20">
        <v>61.567227513227508</v>
      </c>
      <c r="N20">
        <v>50.094255278148012</v>
      </c>
      <c r="O20">
        <v>70.759502783584594</v>
      </c>
      <c r="P20">
        <v>25.330024703518767</v>
      </c>
      <c r="Q20">
        <v>2.89451056996587</v>
      </c>
      <c r="R20">
        <v>10.617707749851101</v>
      </c>
      <c r="S20">
        <v>6.7592016456057005</v>
      </c>
      <c r="T20">
        <v>0</v>
      </c>
      <c r="U20">
        <v>49.970795236814766</v>
      </c>
      <c r="V20">
        <v>2.8948198252184767</v>
      </c>
      <c r="W20">
        <v>19.674503157136424</v>
      </c>
      <c r="X20">
        <v>62.552133526218689</v>
      </c>
      <c r="Y20">
        <v>0</v>
      </c>
      <c r="Z20">
        <v>5.5300303286363626</v>
      </c>
      <c r="AA20">
        <v>0</v>
      </c>
      <c r="AB20">
        <v>0</v>
      </c>
      <c r="AC20">
        <v>0</v>
      </c>
      <c r="AD20">
        <v>0</v>
      </c>
      <c r="AE20">
        <v>6.9878971800467662</v>
      </c>
      <c r="AF20">
        <v>5.6093139716024352</v>
      </c>
      <c r="AG20">
        <v>28.663317430000003</v>
      </c>
      <c r="AH20">
        <v>0</v>
      </c>
      <c r="AI20">
        <v>0</v>
      </c>
      <c r="AJ20">
        <v>0</v>
      </c>
      <c r="AK20">
        <v>22.710761383924353</v>
      </c>
      <c r="AL20">
        <v>9.206911449999998</v>
      </c>
      <c r="AM20">
        <v>6.7010549161290314</v>
      </c>
      <c r="AN20">
        <v>0</v>
      </c>
      <c r="AO20">
        <v>0</v>
      </c>
      <c r="AP20">
        <v>0</v>
      </c>
      <c r="AQ20">
        <v>0</v>
      </c>
      <c r="AR20">
        <v>14.513299449999995</v>
      </c>
      <c r="AS20">
        <v>13.804101290811778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752.00784673092687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270.33641030407648</v>
      </c>
      <c r="L21">
        <v>4.8299452277452284</v>
      </c>
      <c r="M21">
        <v>61.567227513227508</v>
      </c>
      <c r="N21">
        <v>50.094255278148012</v>
      </c>
      <c r="O21">
        <v>70.759502783584594</v>
      </c>
      <c r="P21">
        <v>25.330024703518767</v>
      </c>
      <c r="Q21">
        <v>2.89451056996587</v>
      </c>
      <c r="R21">
        <v>17.974572622374204</v>
      </c>
      <c r="S21">
        <v>6.7592016456057005</v>
      </c>
      <c r="T21">
        <v>0</v>
      </c>
      <c r="U21">
        <v>49.970795236814766</v>
      </c>
      <c r="V21">
        <v>3.8268353232662187</v>
      </c>
      <c r="W21">
        <v>19.674503157136424</v>
      </c>
      <c r="X21">
        <v>62.552133526218689</v>
      </c>
      <c r="Y21">
        <v>0</v>
      </c>
      <c r="Z21">
        <v>5.5300303286363626</v>
      </c>
      <c r="AA21">
        <v>5.9581468088607608</v>
      </c>
      <c r="AB21">
        <v>0</v>
      </c>
      <c r="AC21">
        <v>0</v>
      </c>
      <c r="AD21">
        <v>0</v>
      </c>
      <c r="AE21">
        <v>6.9878971800467662</v>
      </c>
      <c r="AF21">
        <v>5.6093139716024352</v>
      </c>
      <c r="AG21">
        <v>28.663317430000003</v>
      </c>
      <c r="AH21">
        <v>8.0314151999999996</v>
      </c>
      <c r="AI21">
        <v>0</v>
      </c>
      <c r="AJ21">
        <v>0</v>
      </c>
      <c r="AK21">
        <v>22.710761383924353</v>
      </c>
      <c r="AL21">
        <v>9.206911449999998</v>
      </c>
      <c r="AM21">
        <v>6.7010549161290314</v>
      </c>
      <c r="AN21">
        <v>0</v>
      </c>
      <c r="AO21">
        <v>0</v>
      </c>
      <c r="AP21">
        <v>0</v>
      </c>
      <c r="AQ21">
        <v>0</v>
      </c>
      <c r="AR21">
        <v>14.513299449999995</v>
      </c>
      <c r="AS21">
        <v>13.119600287838241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773.60166629872026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270.34177216351577</v>
      </c>
      <c r="L22">
        <v>4.8300806882726359</v>
      </c>
      <c r="M22">
        <v>61.567227513227508</v>
      </c>
      <c r="N22">
        <v>50.094255278148012</v>
      </c>
      <c r="O22">
        <v>70.759502783584594</v>
      </c>
      <c r="P22">
        <v>25.330024703518767</v>
      </c>
      <c r="Q22">
        <v>2.89451056996587</v>
      </c>
      <c r="R22">
        <v>17.974572622374204</v>
      </c>
      <c r="S22">
        <v>6.7592016456057005</v>
      </c>
      <c r="T22">
        <v>0</v>
      </c>
      <c r="U22">
        <v>49.970795236814766</v>
      </c>
      <c r="V22">
        <v>3.8268353232662187</v>
      </c>
      <c r="W22">
        <v>19.674503157136424</v>
      </c>
      <c r="X22">
        <v>62.552133526218689</v>
      </c>
      <c r="Y22">
        <v>0</v>
      </c>
      <c r="Z22">
        <v>5.5300303286363626</v>
      </c>
      <c r="AA22">
        <v>5.9581468088607608</v>
      </c>
      <c r="AB22">
        <v>0</v>
      </c>
      <c r="AC22">
        <v>0</v>
      </c>
      <c r="AD22">
        <v>0</v>
      </c>
      <c r="AE22">
        <v>6.9878971800467662</v>
      </c>
      <c r="AF22">
        <v>5.6093139716024352</v>
      </c>
      <c r="AG22">
        <v>28.663317430000003</v>
      </c>
      <c r="AH22">
        <v>16.062830399999999</v>
      </c>
      <c r="AI22">
        <v>0</v>
      </c>
      <c r="AJ22">
        <v>0</v>
      </c>
      <c r="AK22">
        <v>22.710761383924353</v>
      </c>
      <c r="AL22">
        <v>9.206911449999998</v>
      </c>
      <c r="AM22">
        <v>6.7010549161290314</v>
      </c>
      <c r="AN22">
        <v>0</v>
      </c>
      <c r="AO22">
        <v>0</v>
      </c>
      <c r="AP22">
        <v>0</v>
      </c>
      <c r="AQ22">
        <v>0</v>
      </c>
      <c r="AR22">
        <v>14.513299449999995</v>
      </c>
      <c r="AS22">
        <v>13.119600287838241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781.63857881868705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270.34177216351577</v>
      </c>
      <c r="L23">
        <v>9.0998948503562946</v>
      </c>
      <c r="M23">
        <v>61.567227513227508</v>
      </c>
      <c r="N23">
        <v>50.094255278148012</v>
      </c>
      <c r="O23">
        <v>70.759502783584594</v>
      </c>
      <c r="P23">
        <v>25.330024703518767</v>
      </c>
      <c r="Q23">
        <v>4.6259748193916348</v>
      </c>
      <c r="R23">
        <v>17.974572622374204</v>
      </c>
      <c r="S23">
        <v>10.778753823217924</v>
      </c>
      <c r="T23">
        <v>0</v>
      </c>
      <c r="U23">
        <v>49.970795236814766</v>
      </c>
      <c r="V23">
        <v>3.8268353232662187</v>
      </c>
      <c r="W23">
        <v>19.674503157136424</v>
      </c>
      <c r="X23">
        <v>62.552133526218689</v>
      </c>
      <c r="Y23">
        <v>0</v>
      </c>
      <c r="Z23">
        <v>5.5300303286363626</v>
      </c>
      <c r="AA23">
        <v>11.916293617721522</v>
      </c>
      <c r="AB23">
        <v>0</v>
      </c>
      <c r="AC23">
        <v>0</v>
      </c>
      <c r="AD23">
        <v>0</v>
      </c>
      <c r="AE23">
        <v>6.9878971800467662</v>
      </c>
      <c r="AF23">
        <v>5.6093139716024352</v>
      </c>
      <c r="AG23">
        <v>28.663317430000003</v>
      </c>
      <c r="AH23">
        <v>25.700528639999998</v>
      </c>
      <c r="AI23">
        <v>0</v>
      </c>
      <c r="AJ23">
        <v>0</v>
      </c>
      <c r="AK23">
        <v>22.710761383924353</v>
      </c>
      <c r="AL23">
        <v>18.413822899999996</v>
      </c>
      <c r="AM23">
        <v>6.7010549161290314</v>
      </c>
      <c r="AN23">
        <v>0</v>
      </c>
      <c r="AO23">
        <v>0</v>
      </c>
      <c r="AP23">
        <v>0</v>
      </c>
      <c r="AQ23">
        <v>7.884553341587301</v>
      </c>
      <c r="AR23">
        <v>17.322325149999994</v>
      </c>
      <c r="AS23">
        <v>13.119600287838241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827.15574494825671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318.61073046129496</v>
      </c>
      <c r="L24">
        <v>9.1000519563866806</v>
      </c>
      <c r="M24">
        <v>61.567227513227508</v>
      </c>
      <c r="N24">
        <v>50.094255278148012</v>
      </c>
      <c r="O24">
        <v>70.759502783584594</v>
      </c>
      <c r="P24">
        <v>25.330024703518767</v>
      </c>
      <c r="Q24">
        <v>4.6259748193916348</v>
      </c>
      <c r="R24">
        <v>17.974572622374204</v>
      </c>
      <c r="S24">
        <v>11.189842777864991</v>
      </c>
      <c r="T24">
        <v>0</v>
      </c>
      <c r="U24">
        <v>49.970795236814766</v>
      </c>
      <c r="V24">
        <v>3.8268353232662187</v>
      </c>
      <c r="W24">
        <v>19.674503157136424</v>
      </c>
      <c r="X24">
        <v>62.552133526218689</v>
      </c>
      <c r="Y24">
        <v>0</v>
      </c>
      <c r="Z24">
        <v>5.5300303286363626</v>
      </c>
      <c r="AA24">
        <v>11.916293617721522</v>
      </c>
      <c r="AB24">
        <v>1.4130093597899471</v>
      </c>
      <c r="AC24">
        <v>4.1040317508245634</v>
      </c>
      <c r="AD24">
        <v>0</v>
      </c>
      <c r="AE24">
        <v>6.9878971800467662</v>
      </c>
      <c r="AF24">
        <v>5.6093139716024352</v>
      </c>
      <c r="AG24">
        <v>28.663317430000003</v>
      </c>
      <c r="AH24">
        <v>25.700528639999998</v>
      </c>
      <c r="AI24">
        <v>0</v>
      </c>
      <c r="AJ24">
        <v>0</v>
      </c>
      <c r="AK24">
        <v>22.710761383924353</v>
      </c>
      <c r="AL24">
        <v>18.413822899999996</v>
      </c>
      <c r="AM24">
        <v>6.7010549161290314</v>
      </c>
      <c r="AN24">
        <v>0</v>
      </c>
      <c r="AO24">
        <v>0</v>
      </c>
      <c r="AP24">
        <v>0</v>
      </c>
      <c r="AQ24">
        <v>7.884553341587301</v>
      </c>
      <c r="AR24">
        <v>17.322325149999994</v>
      </c>
      <c r="AS24">
        <v>13.119600287838241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881.35299041732799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366.89000000000004</v>
      </c>
      <c r="L25">
        <v>9.0999222739059977</v>
      </c>
      <c r="M25">
        <v>61.567227513227508</v>
      </c>
      <c r="N25">
        <v>50.094255278148012</v>
      </c>
      <c r="O25">
        <v>70.759502783584594</v>
      </c>
      <c r="P25">
        <v>25.330024703518767</v>
      </c>
      <c r="Q25">
        <v>4.6259748193916348</v>
      </c>
      <c r="R25">
        <v>17.974572622374204</v>
      </c>
      <c r="S25">
        <v>11.189842777864991</v>
      </c>
      <c r="T25">
        <v>0</v>
      </c>
      <c r="U25">
        <v>49.970795236814766</v>
      </c>
      <c r="V25">
        <v>3.8268353232662187</v>
      </c>
      <c r="W25">
        <v>19.674503157136424</v>
      </c>
      <c r="X25">
        <v>62.552133526218689</v>
      </c>
      <c r="Y25">
        <v>0</v>
      </c>
      <c r="Z25">
        <v>5.5300303286363626</v>
      </c>
      <c r="AA25">
        <v>11.916293617721522</v>
      </c>
      <c r="AB25">
        <v>5.5842127228807188</v>
      </c>
      <c r="AC25">
        <v>8.208063062431286</v>
      </c>
      <c r="AD25">
        <v>0</v>
      </c>
      <c r="AE25">
        <v>6.9878971800467662</v>
      </c>
      <c r="AF25">
        <v>5.6093139716024352</v>
      </c>
      <c r="AG25">
        <v>28.663317430000003</v>
      </c>
      <c r="AH25">
        <v>39.675191175839487</v>
      </c>
      <c r="AI25">
        <v>0</v>
      </c>
      <c r="AJ25">
        <v>0</v>
      </c>
      <c r="AK25">
        <v>22.710761383924353</v>
      </c>
      <c r="AL25">
        <v>18.413822899999996</v>
      </c>
      <c r="AM25">
        <v>6.7010549161290314</v>
      </c>
      <c r="AN25">
        <v>0</v>
      </c>
      <c r="AO25">
        <v>0</v>
      </c>
      <c r="AP25">
        <v>0</v>
      </c>
      <c r="AQ25">
        <v>7.884553341587301</v>
      </c>
      <c r="AR25">
        <v>14.513299449999995</v>
      </c>
      <c r="AS25">
        <v>13.119600287838241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949.07300178408934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415.16609089881922</v>
      </c>
      <c r="L26">
        <v>9.100100108538534</v>
      </c>
      <c r="M26">
        <v>61.567227513227508</v>
      </c>
      <c r="N26">
        <v>50.094255278148012</v>
      </c>
      <c r="O26">
        <v>70.759502783584594</v>
      </c>
      <c r="P26">
        <v>25.330024703518767</v>
      </c>
      <c r="Q26">
        <v>4.6259748193916348</v>
      </c>
      <c r="R26">
        <v>17.974572622374204</v>
      </c>
      <c r="S26">
        <v>11.189842777864991</v>
      </c>
      <c r="T26">
        <v>0</v>
      </c>
      <c r="U26">
        <v>49.970795236814766</v>
      </c>
      <c r="V26">
        <v>3.8268353232662187</v>
      </c>
      <c r="W26">
        <v>19.674503157136424</v>
      </c>
      <c r="X26">
        <v>62.552133526218689</v>
      </c>
      <c r="Y26">
        <v>0</v>
      </c>
      <c r="Z26">
        <v>2.7650149447272718</v>
      </c>
      <c r="AA26">
        <v>17.874440426582282</v>
      </c>
      <c r="AB26">
        <v>5.5842127228807188</v>
      </c>
      <c r="AC26">
        <v>8.208063062431286</v>
      </c>
      <c r="AD26">
        <v>0</v>
      </c>
      <c r="AE26">
        <v>6.9878971800467662</v>
      </c>
      <c r="AF26">
        <v>5.6093139716024352</v>
      </c>
      <c r="AG26">
        <v>28.663317430000003</v>
      </c>
      <c r="AH26">
        <v>39.675191175839487</v>
      </c>
      <c r="AI26">
        <v>0</v>
      </c>
      <c r="AJ26">
        <v>0</v>
      </c>
      <c r="AK26">
        <v>22.710761383924353</v>
      </c>
      <c r="AL26">
        <v>18.413822899999996</v>
      </c>
      <c r="AM26">
        <v>6.7010549161290314</v>
      </c>
      <c r="AN26">
        <v>0</v>
      </c>
      <c r="AO26">
        <v>0</v>
      </c>
      <c r="AP26">
        <v>0</v>
      </c>
      <c r="AQ26">
        <v>24.9185608815873</v>
      </c>
      <c r="AR26">
        <v>14.513299449999995</v>
      </c>
      <c r="AS26">
        <v>13.119600287838241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1017.5764094824926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463.44208696591966</v>
      </c>
      <c r="L27">
        <v>9.099913220942156</v>
      </c>
      <c r="M27">
        <v>61.567227513227508</v>
      </c>
      <c r="N27">
        <v>50.094255278148012</v>
      </c>
      <c r="O27">
        <v>70.759502783584594</v>
      </c>
      <c r="P27">
        <v>25.330024703518767</v>
      </c>
      <c r="Q27">
        <v>4.6259748193916348</v>
      </c>
      <c r="R27">
        <v>17.974572622374204</v>
      </c>
      <c r="S27">
        <v>11.189842777864991</v>
      </c>
      <c r="T27">
        <v>0</v>
      </c>
      <c r="U27">
        <v>49.970795236814766</v>
      </c>
      <c r="V27">
        <v>3.8268353232662187</v>
      </c>
      <c r="W27">
        <v>19.674503157136424</v>
      </c>
      <c r="X27">
        <v>62.552133526218689</v>
      </c>
      <c r="Y27">
        <v>0</v>
      </c>
      <c r="Z27">
        <v>2.7650149447272718</v>
      </c>
      <c r="AA27">
        <v>17.874440426582282</v>
      </c>
      <c r="AB27">
        <v>11.168425006601646</v>
      </c>
      <c r="AC27">
        <v>8.208063062431286</v>
      </c>
      <c r="AD27">
        <v>3.8742264258894785</v>
      </c>
      <c r="AE27">
        <v>6.9878971800467662</v>
      </c>
      <c r="AF27">
        <v>11.878546500000002</v>
      </c>
      <c r="AG27">
        <v>28.663317430000003</v>
      </c>
      <c r="AH27">
        <v>39.675191175839487</v>
      </c>
      <c r="AI27">
        <v>0</v>
      </c>
      <c r="AJ27">
        <v>0</v>
      </c>
      <c r="AK27">
        <v>22.710761383924353</v>
      </c>
      <c r="AL27">
        <v>18.413822899999996</v>
      </c>
      <c r="AM27">
        <v>6.7010549161290314</v>
      </c>
      <c r="AN27">
        <v>0</v>
      </c>
      <c r="AO27">
        <v>0</v>
      </c>
      <c r="AP27">
        <v>0</v>
      </c>
      <c r="AQ27">
        <v>33.224747380000004</v>
      </c>
      <c r="AR27">
        <v>14.513299449999995</v>
      </c>
      <c r="AS27">
        <v>12.549182712161763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1089.3156588227409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489.413340886669</v>
      </c>
      <c r="L28">
        <v>8.9300256006272871</v>
      </c>
      <c r="M28">
        <v>61.567227513227508</v>
      </c>
      <c r="N28">
        <v>50.094255278148012</v>
      </c>
      <c r="O28">
        <v>70.759502783584594</v>
      </c>
      <c r="P28">
        <v>25.330024703518767</v>
      </c>
      <c r="Q28">
        <v>4.6259748193916348</v>
      </c>
      <c r="R28">
        <v>17.974572622374204</v>
      </c>
      <c r="S28">
        <v>11.189842777864991</v>
      </c>
      <c r="T28">
        <v>0</v>
      </c>
      <c r="U28">
        <v>49.970795236814766</v>
      </c>
      <c r="V28">
        <v>3.8268353232662187</v>
      </c>
      <c r="W28">
        <v>19.674503157136424</v>
      </c>
      <c r="X28">
        <v>62.552133526218689</v>
      </c>
      <c r="Y28">
        <v>0</v>
      </c>
      <c r="Z28">
        <v>8.295045273363634</v>
      </c>
      <c r="AA28">
        <v>17.874440426582282</v>
      </c>
      <c r="AB28">
        <v>16.752637729482366</v>
      </c>
      <c r="AC28">
        <v>12.324514576174021</v>
      </c>
      <c r="AD28">
        <v>7.748452851778957</v>
      </c>
      <c r="AE28">
        <v>6.9878971800467662</v>
      </c>
      <c r="AF28">
        <v>17.817819750000002</v>
      </c>
      <c r="AG28">
        <v>28.663317430000003</v>
      </c>
      <c r="AH28">
        <v>39.675191175839487</v>
      </c>
      <c r="AI28">
        <v>0</v>
      </c>
      <c r="AJ28">
        <v>0</v>
      </c>
      <c r="AK28">
        <v>22.710761383924353</v>
      </c>
      <c r="AL28">
        <v>57.174919798623051</v>
      </c>
      <c r="AM28">
        <v>6.7010549161290314</v>
      </c>
      <c r="AN28">
        <v>0</v>
      </c>
      <c r="AO28">
        <v>0</v>
      </c>
      <c r="AP28">
        <v>0</v>
      </c>
      <c r="AQ28">
        <v>33.224747380000004</v>
      </c>
      <c r="AR28">
        <v>14.513299449999995</v>
      </c>
      <c r="AS28">
        <v>12.549182712161763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1178.922316262948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463.44208696591966</v>
      </c>
      <c r="L29">
        <v>9.099911135147817</v>
      </c>
      <c r="M29">
        <v>61.567227513227508</v>
      </c>
      <c r="N29">
        <v>50.094255278148012</v>
      </c>
      <c r="O29">
        <v>70.759502783584594</v>
      </c>
      <c r="P29">
        <v>25.330024703518767</v>
      </c>
      <c r="Q29">
        <v>4.6259748193916348</v>
      </c>
      <c r="R29">
        <v>17.974572622374204</v>
      </c>
      <c r="S29">
        <v>11.189842777864991</v>
      </c>
      <c r="T29">
        <v>0</v>
      </c>
      <c r="U29">
        <v>49.970795236814766</v>
      </c>
      <c r="V29">
        <v>3.8268353232662187</v>
      </c>
      <c r="W29">
        <v>19.674503157136424</v>
      </c>
      <c r="X29">
        <v>62.552133526218689</v>
      </c>
      <c r="Y29">
        <v>0</v>
      </c>
      <c r="Z29">
        <v>8.295045273363634</v>
      </c>
      <c r="AA29">
        <v>17.874440426582282</v>
      </c>
      <c r="AB29">
        <v>16.752637729482366</v>
      </c>
      <c r="AC29">
        <v>12.324514576174021</v>
      </c>
      <c r="AD29">
        <v>11.622678838455718</v>
      </c>
      <c r="AE29">
        <v>6.9878971800467662</v>
      </c>
      <c r="AF29">
        <v>17.817819750000002</v>
      </c>
      <c r="AG29">
        <v>28.663317430000003</v>
      </c>
      <c r="AH29">
        <v>39.675191175839487</v>
      </c>
      <c r="AI29">
        <v>0</v>
      </c>
      <c r="AJ29">
        <v>0</v>
      </c>
      <c r="AK29">
        <v>22.710761383924353</v>
      </c>
      <c r="AL29">
        <v>57.174919798623051</v>
      </c>
      <c r="AM29">
        <v>6.7010549161290314</v>
      </c>
      <c r="AN29">
        <v>0</v>
      </c>
      <c r="AO29">
        <v>0</v>
      </c>
      <c r="AP29">
        <v>0</v>
      </c>
      <c r="AQ29">
        <v>33.224747380000004</v>
      </c>
      <c r="AR29">
        <v>14.513299449999995</v>
      </c>
      <c r="AS29">
        <v>12.549182712161763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1156.9951738633958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463.44235316026601</v>
      </c>
      <c r="L30">
        <v>9.100082697890274</v>
      </c>
      <c r="M30">
        <v>61.567227513227508</v>
      </c>
      <c r="N30">
        <v>50.094255278148012</v>
      </c>
      <c r="O30">
        <v>70.759502783584594</v>
      </c>
      <c r="P30">
        <v>25.330024703518767</v>
      </c>
      <c r="Q30">
        <v>4.6254826220391347</v>
      </c>
      <c r="R30">
        <v>17.974572622374204</v>
      </c>
      <c r="S30">
        <v>11.187356522427439</v>
      </c>
      <c r="T30">
        <v>0</v>
      </c>
      <c r="U30">
        <v>49.970795236814766</v>
      </c>
      <c r="V30">
        <v>3.8268353232662187</v>
      </c>
      <c r="W30">
        <v>19.674503157136424</v>
      </c>
      <c r="X30">
        <v>62.552133526218689</v>
      </c>
      <c r="Y30">
        <v>0</v>
      </c>
      <c r="Z30">
        <v>8.295045273363634</v>
      </c>
      <c r="AA30">
        <v>17.874440426582282</v>
      </c>
      <c r="AB30">
        <v>16.752637729482366</v>
      </c>
      <c r="AC30">
        <v>12.324514576174021</v>
      </c>
      <c r="AD30">
        <v>11.622678838455718</v>
      </c>
      <c r="AE30">
        <v>6.9878971800467662</v>
      </c>
      <c r="AF30">
        <v>17.817819750000002</v>
      </c>
      <c r="AG30">
        <v>28.663317430000003</v>
      </c>
      <c r="AH30">
        <v>39.675191175839487</v>
      </c>
      <c r="AI30">
        <v>0</v>
      </c>
      <c r="AJ30">
        <v>0</v>
      </c>
      <c r="AK30">
        <v>22.710761383924353</v>
      </c>
      <c r="AL30">
        <v>57.174919798623051</v>
      </c>
      <c r="AM30">
        <v>6.7010549161290314</v>
      </c>
      <c r="AN30">
        <v>0</v>
      </c>
      <c r="AO30">
        <v>0</v>
      </c>
      <c r="AP30">
        <v>0</v>
      </c>
      <c r="AQ30">
        <v>33.224747380000004</v>
      </c>
      <c r="AR30">
        <v>14.513299449999995</v>
      </c>
      <c r="AS30">
        <v>12.549182712161763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1156.9926331676945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463.44235316026601</v>
      </c>
      <c r="L31">
        <v>9.100082697890274</v>
      </c>
      <c r="M31">
        <v>61.567227513227508</v>
      </c>
      <c r="N31">
        <v>50.094255278148012</v>
      </c>
      <c r="O31">
        <v>70.759502783584594</v>
      </c>
      <c r="P31">
        <v>25.330024703518767</v>
      </c>
      <c r="Q31">
        <v>4.6254826220391347</v>
      </c>
      <c r="R31">
        <v>17.974572622374204</v>
      </c>
      <c r="S31">
        <v>11.187356522427439</v>
      </c>
      <c r="T31">
        <v>0</v>
      </c>
      <c r="U31">
        <v>49.970795236814766</v>
      </c>
      <c r="V31">
        <v>3.8268353232662187</v>
      </c>
      <c r="W31">
        <v>19.674503157136424</v>
      </c>
      <c r="X31">
        <v>62.552133526218689</v>
      </c>
      <c r="Y31">
        <v>0</v>
      </c>
      <c r="Z31">
        <v>8.295045273363634</v>
      </c>
      <c r="AA31">
        <v>17.874440426582282</v>
      </c>
      <c r="AB31">
        <v>16.752637729482366</v>
      </c>
      <c r="AC31">
        <v>12.324514576174021</v>
      </c>
      <c r="AD31">
        <v>11.622678838455718</v>
      </c>
      <c r="AE31">
        <v>6.9878971800467662</v>
      </c>
      <c r="AF31">
        <v>17.817819750000002</v>
      </c>
      <c r="AG31">
        <v>28.663317430000003</v>
      </c>
      <c r="AH31">
        <v>39.675191175839487</v>
      </c>
      <c r="AI31">
        <v>0</v>
      </c>
      <c r="AJ31">
        <v>0</v>
      </c>
      <c r="AK31">
        <v>22.710761383924353</v>
      </c>
      <c r="AL31">
        <v>57.174919798623051</v>
      </c>
      <c r="AM31">
        <v>6.7010549161290314</v>
      </c>
      <c r="AN31">
        <v>0</v>
      </c>
      <c r="AO31">
        <v>0</v>
      </c>
      <c r="AP31">
        <v>0</v>
      </c>
      <c r="AQ31">
        <v>33.224747380000004</v>
      </c>
      <c r="AR31">
        <v>14.513299449999995</v>
      </c>
      <c r="AS31">
        <v>13.119600287838241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1157.5630507433709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463.44235316026601</v>
      </c>
      <c r="L32">
        <v>9.100082697890274</v>
      </c>
      <c r="M32">
        <v>61.567227513227508</v>
      </c>
      <c r="N32">
        <v>50.094255278148012</v>
      </c>
      <c r="O32">
        <v>70.759502783584594</v>
      </c>
      <c r="P32">
        <v>25.330024703518767</v>
      </c>
      <c r="Q32">
        <v>4.6254826220391347</v>
      </c>
      <c r="R32">
        <v>17.974572622374204</v>
      </c>
      <c r="S32">
        <v>11.187356522427439</v>
      </c>
      <c r="T32">
        <v>0</v>
      </c>
      <c r="U32">
        <v>49.970795236814766</v>
      </c>
      <c r="V32">
        <v>3.8268353232662187</v>
      </c>
      <c r="W32">
        <v>19.674503157136424</v>
      </c>
      <c r="X32">
        <v>62.552133526218689</v>
      </c>
      <c r="Y32">
        <v>0</v>
      </c>
      <c r="Z32">
        <v>8.295045273363634</v>
      </c>
      <c r="AA32">
        <v>17.874440426582282</v>
      </c>
      <c r="AB32">
        <v>16.752637729482366</v>
      </c>
      <c r="AC32">
        <v>12.324514576174021</v>
      </c>
      <c r="AD32">
        <v>11.622678838455718</v>
      </c>
      <c r="AE32">
        <v>6.9878971800467662</v>
      </c>
      <c r="AF32">
        <v>17.817819750000002</v>
      </c>
      <c r="AG32">
        <v>28.663317430000003</v>
      </c>
      <c r="AH32">
        <v>39.675191175839487</v>
      </c>
      <c r="AI32">
        <v>0</v>
      </c>
      <c r="AJ32">
        <v>0</v>
      </c>
      <c r="AK32">
        <v>22.710761383924353</v>
      </c>
      <c r="AL32">
        <v>9.206911449999998</v>
      </c>
      <c r="AM32">
        <v>6.7010549161290314</v>
      </c>
      <c r="AN32">
        <v>0</v>
      </c>
      <c r="AO32">
        <v>0</v>
      </c>
      <c r="AP32">
        <v>0</v>
      </c>
      <c r="AQ32">
        <v>33.224747380000004</v>
      </c>
      <c r="AR32">
        <v>14.513299449999995</v>
      </c>
      <c r="AS32">
        <v>13.119600287838241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1109.5950423947479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489.41360144350659</v>
      </c>
      <c r="L33">
        <v>9.090394706225009</v>
      </c>
      <c r="M33">
        <v>61.567227513227508</v>
      </c>
      <c r="N33">
        <v>50.094255278148012</v>
      </c>
      <c r="O33">
        <v>70.759502783584594</v>
      </c>
      <c r="P33">
        <v>24.320246953696181</v>
      </c>
      <c r="Q33">
        <v>4.6254826220391347</v>
      </c>
      <c r="R33">
        <v>17.974572622374204</v>
      </c>
      <c r="S33">
        <v>11.187356522427439</v>
      </c>
      <c r="T33">
        <v>0</v>
      </c>
      <c r="U33">
        <v>49.970795236814766</v>
      </c>
      <c r="V33">
        <v>3.8268353232662187</v>
      </c>
      <c r="W33">
        <v>19.674564613255967</v>
      </c>
      <c r="X33">
        <v>62.550175534182017</v>
      </c>
      <c r="Y33">
        <v>0</v>
      </c>
      <c r="Z33">
        <v>8.295045273363634</v>
      </c>
      <c r="AA33">
        <v>17.874440426582282</v>
      </c>
      <c r="AB33">
        <v>16.752637729482366</v>
      </c>
      <c r="AC33">
        <v>12.324514576174021</v>
      </c>
      <c r="AD33">
        <v>11.622678838455718</v>
      </c>
      <c r="AE33">
        <v>6.9878971800467662</v>
      </c>
      <c r="AF33">
        <v>17.817819750000002</v>
      </c>
      <c r="AG33">
        <v>28.663317430000003</v>
      </c>
      <c r="AH33">
        <v>39.675191175839487</v>
      </c>
      <c r="AI33">
        <v>0</v>
      </c>
      <c r="AJ33">
        <v>0</v>
      </c>
      <c r="AK33">
        <v>22.710761383924353</v>
      </c>
      <c r="AL33">
        <v>9.206911449999998</v>
      </c>
      <c r="AM33">
        <v>6.7010549161290314</v>
      </c>
      <c r="AN33">
        <v>0</v>
      </c>
      <c r="AO33">
        <v>0</v>
      </c>
      <c r="AP33">
        <v>0</v>
      </c>
      <c r="AQ33">
        <v>33.224747380000004</v>
      </c>
      <c r="AR33">
        <v>17.322325149999994</v>
      </c>
      <c r="AS33">
        <v>13.119600287838241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1137.3539541005837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489.40739456779153</v>
      </c>
      <c r="L34">
        <v>9.099911135147817</v>
      </c>
      <c r="M34">
        <v>61.567227513227508</v>
      </c>
      <c r="N34">
        <v>50.094255278148012</v>
      </c>
      <c r="O34">
        <v>70.759502783584594</v>
      </c>
      <c r="P34">
        <v>23.326516804320203</v>
      </c>
      <c r="Q34">
        <v>4.6259748193916348</v>
      </c>
      <c r="R34">
        <v>17.974572622374204</v>
      </c>
      <c r="S34">
        <v>11.189842777864991</v>
      </c>
      <c r="T34">
        <v>0</v>
      </c>
      <c r="U34">
        <v>49.970795236814766</v>
      </c>
      <c r="V34">
        <v>3.8268353232662187</v>
      </c>
      <c r="W34">
        <v>19.674866774380718</v>
      </c>
      <c r="X34">
        <v>62.550175534182017</v>
      </c>
      <c r="Y34">
        <v>0</v>
      </c>
      <c r="Z34">
        <v>0</v>
      </c>
      <c r="AA34">
        <v>17.874440426582282</v>
      </c>
      <c r="AB34">
        <v>16.752637729482366</v>
      </c>
      <c r="AC34">
        <v>8.208063062431286</v>
      </c>
      <c r="AD34">
        <v>7.748452851778957</v>
      </c>
      <c r="AE34">
        <v>6.9878971800467662</v>
      </c>
      <c r="AF34">
        <v>11.878546500000002</v>
      </c>
      <c r="AG34">
        <v>28.663317430000003</v>
      </c>
      <c r="AH34">
        <v>39.675191175839487</v>
      </c>
      <c r="AI34">
        <v>0</v>
      </c>
      <c r="AJ34">
        <v>0</v>
      </c>
      <c r="AK34">
        <v>22.710761383924353</v>
      </c>
      <c r="AL34">
        <v>9.206911449999998</v>
      </c>
      <c r="AM34">
        <v>6.7010549161290314</v>
      </c>
      <c r="AN34">
        <v>0</v>
      </c>
      <c r="AO34">
        <v>0</v>
      </c>
      <c r="AP34">
        <v>0</v>
      </c>
      <c r="AQ34">
        <v>33.224747380000004</v>
      </c>
      <c r="AR34">
        <v>17.322325149999994</v>
      </c>
      <c r="AS34">
        <v>13.119600287838241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1114.1418180945473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489.41360144350659</v>
      </c>
      <c r="L35">
        <v>9.099911135147817</v>
      </c>
      <c r="M35">
        <v>61.567227513227508</v>
      </c>
      <c r="N35">
        <v>50.094255278148012</v>
      </c>
      <c r="O35">
        <v>70.759502783584594</v>
      </c>
      <c r="P35">
        <v>22.318715765247411</v>
      </c>
      <c r="Q35">
        <v>4.6259748193916348</v>
      </c>
      <c r="R35">
        <v>17.974572622374204</v>
      </c>
      <c r="S35">
        <v>11.189842777864991</v>
      </c>
      <c r="T35">
        <v>0</v>
      </c>
      <c r="U35">
        <v>49.970795236814766</v>
      </c>
      <c r="V35">
        <v>3.8268353232662187</v>
      </c>
      <c r="W35">
        <v>19.674866774380718</v>
      </c>
      <c r="X35">
        <v>62.550175534182017</v>
      </c>
      <c r="Y35">
        <v>0</v>
      </c>
      <c r="Z35">
        <v>0</v>
      </c>
      <c r="AA35">
        <v>11.916293617721522</v>
      </c>
      <c r="AB35">
        <v>16.752637729482366</v>
      </c>
      <c r="AC35">
        <v>8.208063062431286</v>
      </c>
      <c r="AD35">
        <v>3.8742264258894785</v>
      </c>
      <c r="AE35">
        <v>6.9878971800467662</v>
      </c>
      <c r="AF35">
        <v>5.6093139716024352</v>
      </c>
      <c r="AG35">
        <v>28.663317430000003</v>
      </c>
      <c r="AH35">
        <v>25.700528639999998</v>
      </c>
      <c r="AI35">
        <v>0</v>
      </c>
      <c r="AJ35">
        <v>0</v>
      </c>
      <c r="AK35">
        <v>22.710761383924353</v>
      </c>
      <c r="AL35">
        <v>9.206911449999998</v>
      </c>
      <c r="AM35">
        <v>6.7010549161290314</v>
      </c>
      <c r="AN35">
        <v>0</v>
      </c>
      <c r="AO35">
        <v>0</v>
      </c>
      <c r="AP35">
        <v>0</v>
      </c>
      <c r="AQ35">
        <v>33.224747380000004</v>
      </c>
      <c r="AR35">
        <v>14.513299449999995</v>
      </c>
      <c r="AS35">
        <v>13.119600287838241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1080.2549299322018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489.41360144350659</v>
      </c>
      <c r="L36">
        <v>9.099911135147817</v>
      </c>
      <c r="M36">
        <v>61.567227513227508</v>
      </c>
      <c r="N36">
        <v>50.094255278148012</v>
      </c>
      <c r="O36">
        <v>70.759502783584594</v>
      </c>
      <c r="P36">
        <v>21.749407195421096</v>
      </c>
      <c r="Q36">
        <v>4.6259748193916348</v>
      </c>
      <c r="R36">
        <v>17.974572622374204</v>
      </c>
      <c r="S36">
        <v>11.189842777864991</v>
      </c>
      <c r="T36">
        <v>0</v>
      </c>
      <c r="U36">
        <v>49.970795236814766</v>
      </c>
      <c r="V36">
        <v>3.8268353232662187</v>
      </c>
      <c r="W36">
        <v>19.674866774380718</v>
      </c>
      <c r="X36">
        <v>62.550175534182017</v>
      </c>
      <c r="Y36">
        <v>0</v>
      </c>
      <c r="Z36">
        <v>0</v>
      </c>
      <c r="AA36">
        <v>5.9581468088607608</v>
      </c>
      <c r="AB36">
        <v>11.168425006601646</v>
      </c>
      <c r="AC36">
        <v>8.208063062431286</v>
      </c>
      <c r="AD36">
        <v>3.8652634119606364</v>
      </c>
      <c r="AE36">
        <v>6.9878971800467662</v>
      </c>
      <c r="AF36">
        <v>5.6093139716024352</v>
      </c>
      <c r="AG36">
        <v>28.663317430000003</v>
      </c>
      <c r="AH36">
        <v>25.700528639999998</v>
      </c>
      <c r="AI36">
        <v>0</v>
      </c>
      <c r="AJ36">
        <v>0</v>
      </c>
      <c r="AK36">
        <v>22.710761383924353</v>
      </c>
      <c r="AL36">
        <v>9.206911449999998</v>
      </c>
      <c r="AM36">
        <v>6.7010549161290314</v>
      </c>
      <c r="AN36">
        <v>0</v>
      </c>
      <c r="AO36">
        <v>0</v>
      </c>
      <c r="AP36">
        <v>0</v>
      </c>
      <c r="AQ36">
        <v>33.224747380000004</v>
      </c>
      <c r="AR36">
        <v>14.513299449999995</v>
      </c>
      <c r="AS36">
        <v>13.119600287838241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1068.1342988167053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489.41360144350659</v>
      </c>
      <c r="L37">
        <v>9.099911135147817</v>
      </c>
      <c r="M37">
        <v>61.567227513227508</v>
      </c>
      <c r="N37">
        <v>50.094255278148012</v>
      </c>
      <c r="O37">
        <v>70.759502783584594</v>
      </c>
      <c r="P37">
        <v>21.749407195421096</v>
      </c>
      <c r="Q37">
        <v>4.6259748193916348</v>
      </c>
      <c r="R37">
        <v>17.974572622374204</v>
      </c>
      <c r="S37">
        <v>11.189842777864991</v>
      </c>
      <c r="T37">
        <v>0</v>
      </c>
      <c r="U37">
        <v>49.970795236814766</v>
      </c>
      <c r="V37">
        <v>3.8268353232662187</v>
      </c>
      <c r="W37">
        <v>19.674866774380718</v>
      </c>
      <c r="X37">
        <v>62.550175534182017</v>
      </c>
      <c r="Y37">
        <v>0</v>
      </c>
      <c r="Z37">
        <v>0</v>
      </c>
      <c r="AA37">
        <v>5.9581468088607608</v>
      </c>
      <c r="AB37">
        <v>5.5842127228807188</v>
      </c>
      <c r="AC37">
        <v>8.208063062431286</v>
      </c>
      <c r="AD37">
        <v>3.8652634119606364</v>
      </c>
      <c r="AE37">
        <v>6.9878971800467662</v>
      </c>
      <c r="AF37">
        <v>5.6093139716024352</v>
      </c>
      <c r="AG37">
        <v>28.663317430000003</v>
      </c>
      <c r="AH37">
        <v>16.062830399999999</v>
      </c>
      <c r="AI37">
        <v>0</v>
      </c>
      <c r="AJ37">
        <v>0</v>
      </c>
      <c r="AK37">
        <v>22.710761383924353</v>
      </c>
      <c r="AL37">
        <v>9.206911449999998</v>
      </c>
      <c r="AM37">
        <v>6.7010549161290314</v>
      </c>
      <c r="AN37">
        <v>0</v>
      </c>
      <c r="AO37">
        <v>0</v>
      </c>
      <c r="AP37">
        <v>0</v>
      </c>
      <c r="AQ37">
        <v>24.9185608815873</v>
      </c>
      <c r="AR37">
        <v>14.513299449999995</v>
      </c>
      <c r="AS37">
        <v>13.119600287838241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1044.6062017945717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489.41360144350659</v>
      </c>
      <c r="L38">
        <v>9.099911135147817</v>
      </c>
      <c r="M38">
        <v>61.567227513227508</v>
      </c>
      <c r="N38">
        <v>50.094255278148012</v>
      </c>
      <c r="O38">
        <v>70.759502783584594</v>
      </c>
      <c r="P38">
        <v>21.749407195421096</v>
      </c>
      <c r="Q38">
        <v>4.6259748193916348</v>
      </c>
      <c r="R38">
        <v>17.974572622374204</v>
      </c>
      <c r="S38">
        <v>11.189842777864991</v>
      </c>
      <c r="T38">
        <v>0</v>
      </c>
      <c r="U38">
        <v>49.970795236814766</v>
      </c>
      <c r="V38">
        <v>3.8268353232662187</v>
      </c>
      <c r="W38">
        <v>19.674866774380718</v>
      </c>
      <c r="X38">
        <v>62.550175534182017</v>
      </c>
      <c r="Y38">
        <v>0</v>
      </c>
      <c r="Z38">
        <v>0</v>
      </c>
      <c r="AA38">
        <v>5.9581468088607608</v>
      </c>
      <c r="AB38">
        <v>5.5842127228807188</v>
      </c>
      <c r="AC38">
        <v>8.208063062431286</v>
      </c>
      <c r="AD38">
        <v>0</v>
      </c>
      <c r="AE38">
        <v>6.9878971800467662</v>
      </c>
      <c r="AF38">
        <v>5.6093139716024352</v>
      </c>
      <c r="AG38">
        <v>28.663317430000003</v>
      </c>
      <c r="AH38">
        <v>8.0314151999999996</v>
      </c>
      <c r="AI38">
        <v>0</v>
      </c>
      <c r="AJ38">
        <v>0</v>
      </c>
      <c r="AK38">
        <v>22.710761383924353</v>
      </c>
      <c r="AL38">
        <v>9.206911449999998</v>
      </c>
      <c r="AM38">
        <v>6.7010549161290314</v>
      </c>
      <c r="AN38">
        <v>0</v>
      </c>
      <c r="AO38">
        <v>0</v>
      </c>
      <c r="AP38">
        <v>0</v>
      </c>
      <c r="AQ38">
        <v>24.9185608815873</v>
      </c>
      <c r="AR38">
        <v>14.513299449999995</v>
      </c>
      <c r="AS38">
        <v>13.119600287838241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1032.7095231826111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489.41360144350659</v>
      </c>
      <c r="L39">
        <v>9.0999201834686598</v>
      </c>
      <c r="M39">
        <v>61.567227513227508</v>
      </c>
      <c r="N39">
        <v>50.094255278148012</v>
      </c>
      <c r="O39">
        <v>70.759502783584594</v>
      </c>
      <c r="P39">
        <v>21.749407195421096</v>
      </c>
      <c r="Q39">
        <v>4.6259748193916348</v>
      </c>
      <c r="R39">
        <v>17.974572622374204</v>
      </c>
      <c r="S39">
        <v>11.189842777864991</v>
      </c>
      <c r="T39">
        <v>0</v>
      </c>
      <c r="U39">
        <v>49.970795236814766</v>
      </c>
      <c r="V39">
        <v>3.8268353232662187</v>
      </c>
      <c r="W39">
        <v>19.674866774380718</v>
      </c>
      <c r="X39">
        <v>62.550175534182017</v>
      </c>
      <c r="Y39">
        <v>0</v>
      </c>
      <c r="Z39">
        <v>2.7650149447272718</v>
      </c>
      <c r="AA39">
        <v>5.9581468088607608</v>
      </c>
      <c r="AB39">
        <v>5.5842127228807188</v>
      </c>
      <c r="AC39">
        <v>4.1040317508245634</v>
      </c>
      <c r="AD39">
        <v>0</v>
      </c>
      <c r="AE39">
        <v>6.9878971800467662</v>
      </c>
      <c r="AF39">
        <v>5.6093139716024352</v>
      </c>
      <c r="AG39">
        <v>28.663317430000003</v>
      </c>
      <c r="AH39">
        <v>0</v>
      </c>
      <c r="AI39">
        <v>0</v>
      </c>
      <c r="AJ39">
        <v>0</v>
      </c>
      <c r="AK39">
        <v>22.710761383924353</v>
      </c>
      <c r="AL39">
        <v>9.206911449999998</v>
      </c>
      <c r="AM39">
        <v>6.7010549161290314</v>
      </c>
      <c r="AN39">
        <v>0</v>
      </c>
      <c r="AO39">
        <v>0</v>
      </c>
      <c r="AP39">
        <v>0</v>
      </c>
      <c r="AQ39">
        <v>24.9185608815873</v>
      </c>
      <c r="AR39">
        <v>14.513299449999995</v>
      </c>
      <c r="AS39">
        <v>13.119600287838241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1023.3391006640524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489.41360144350659</v>
      </c>
      <c r="L40">
        <v>9.0999201834686598</v>
      </c>
      <c r="M40">
        <v>61.567227513227508</v>
      </c>
      <c r="N40">
        <v>50.094255278148012</v>
      </c>
      <c r="O40">
        <v>70.759502783584594</v>
      </c>
      <c r="P40">
        <v>21.749407195421096</v>
      </c>
      <c r="Q40">
        <v>4.6259748193916348</v>
      </c>
      <c r="R40">
        <v>17.974572622374204</v>
      </c>
      <c r="S40">
        <v>11.189842777864991</v>
      </c>
      <c r="T40">
        <v>0</v>
      </c>
      <c r="U40">
        <v>49.970795236814766</v>
      </c>
      <c r="V40">
        <v>3.8268353232662187</v>
      </c>
      <c r="W40">
        <v>19.674866774380718</v>
      </c>
      <c r="X40">
        <v>62.550175534182017</v>
      </c>
      <c r="Y40">
        <v>0</v>
      </c>
      <c r="Z40">
        <v>2.7650149447272718</v>
      </c>
      <c r="AA40">
        <v>5.9581468088607608</v>
      </c>
      <c r="AB40">
        <v>5.5842127228807188</v>
      </c>
      <c r="AC40">
        <v>4.1040317508245634</v>
      </c>
      <c r="AD40">
        <v>0</v>
      </c>
      <c r="AE40">
        <v>6.9878971800467662</v>
      </c>
      <c r="AF40">
        <v>5.6093139716024352</v>
      </c>
      <c r="AG40">
        <v>28.663317430000003</v>
      </c>
      <c r="AH40">
        <v>0</v>
      </c>
      <c r="AI40">
        <v>0</v>
      </c>
      <c r="AJ40">
        <v>0</v>
      </c>
      <c r="AK40">
        <v>22.710761383924353</v>
      </c>
      <c r="AL40">
        <v>9.206911449999998</v>
      </c>
      <c r="AM40">
        <v>6.7010549161290314</v>
      </c>
      <c r="AN40">
        <v>0</v>
      </c>
      <c r="AO40">
        <v>0</v>
      </c>
      <c r="AP40">
        <v>0</v>
      </c>
      <c r="AQ40">
        <v>15.769105989999998</v>
      </c>
      <c r="AR40">
        <v>14.513299449999995</v>
      </c>
      <c r="AS40">
        <v>13.119600287838241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1014.189645772465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463.44235316026601</v>
      </c>
      <c r="L41">
        <v>9.3299181661277579</v>
      </c>
      <c r="M41">
        <v>61.567227513227508</v>
      </c>
      <c r="N41">
        <v>50.094255278148012</v>
      </c>
      <c r="O41">
        <v>70.759502783584594</v>
      </c>
      <c r="P41">
        <v>21.749407195421096</v>
      </c>
      <c r="Q41">
        <v>4.6259748193916348</v>
      </c>
      <c r="R41">
        <v>17.974572622374204</v>
      </c>
      <c r="S41">
        <v>11.189842777864991</v>
      </c>
      <c r="T41">
        <v>0</v>
      </c>
      <c r="U41">
        <v>49.970795236814766</v>
      </c>
      <c r="V41">
        <v>3.8268353232662187</v>
      </c>
      <c r="W41">
        <v>19.674866774380718</v>
      </c>
      <c r="X41">
        <v>62.550175534182017</v>
      </c>
      <c r="Y41">
        <v>0</v>
      </c>
      <c r="Z41">
        <v>2.7650149447272718</v>
      </c>
      <c r="AA41">
        <v>5.9581468088607608</v>
      </c>
      <c r="AB41">
        <v>5.5842127228807188</v>
      </c>
      <c r="AC41">
        <v>0</v>
      </c>
      <c r="AD41">
        <v>0</v>
      </c>
      <c r="AE41">
        <v>6.9878971800467662</v>
      </c>
      <c r="AF41">
        <v>5.6093139716024352</v>
      </c>
      <c r="AG41">
        <v>28.663317430000003</v>
      </c>
      <c r="AH41">
        <v>0</v>
      </c>
      <c r="AI41">
        <v>0</v>
      </c>
      <c r="AJ41">
        <v>0</v>
      </c>
      <c r="AK41">
        <v>22.710761383924353</v>
      </c>
      <c r="AL41">
        <v>9.206911449999998</v>
      </c>
      <c r="AM41">
        <v>6.7010549161290314</v>
      </c>
      <c r="AN41">
        <v>0</v>
      </c>
      <c r="AO41">
        <v>0</v>
      </c>
      <c r="AP41">
        <v>0</v>
      </c>
      <c r="AQ41">
        <v>15.769105989999998</v>
      </c>
      <c r="AR41">
        <v>14.513299449999995</v>
      </c>
      <c r="AS41">
        <v>13.119600287838241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984.34436372105893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463.44235316026601</v>
      </c>
      <c r="L42">
        <v>9.0999069178402028</v>
      </c>
      <c r="M42">
        <v>61.567227513227508</v>
      </c>
      <c r="N42">
        <v>50.094255278148012</v>
      </c>
      <c r="O42">
        <v>70.759502783584594</v>
      </c>
      <c r="P42">
        <v>21.749407195421096</v>
      </c>
      <c r="Q42">
        <v>4.6259748193916348</v>
      </c>
      <c r="R42">
        <v>17.974572622374204</v>
      </c>
      <c r="S42">
        <v>11.189842777864991</v>
      </c>
      <c r="T42">
        <v>0</v>
      </c>
      <c r="U42">
        <v>49.970795236814766</v>
      </c>
      <c r="V42">
        <v>3.8268353232662187</v>
      </c>
      <c r="W42">
        <v>19.674866774380718</v>
      </c>
      <c r="X42">
        <v>62.550175534182017</v>
      </c>
      <c r="Y42">
        <v>0</v>
      </c>
      <c r="Z42">
        <v>2.7650149447272718</v>
      </c>
      <c r="AA42">
        <v>5.9581468088607608</v>
      </c>
      <c r="AB42">
        <v>5.5842127228807188</v>
      </c>
      <c r="AC42">
        <v>0</v>
      </c>
      <c r="AD42">
        <v>0</v>
      </c>
      <c r="AE42">
        <v>6.9878971800467662</v>
      </c>
      <c r="AF42">
        <v>5.6093139716024352</v>
      </c>
      <c r="AG42">
        <v>28.663317430000003</v>
      </c>
      <c r="AH42">
        <v>0</v>
      </c>
      <c r="AI42">
        <v>0</v>
      </c>
      <c r="AJ42">
        <v>0</v>
      </c>
      <c r="AK42">
        <v>22.710761383924353</v>
      </c>
      <c r="AL42">
        <v>9.206911449999998</v>
      </c>
      <c r="AM42">
        <v>6.7010549161290314</v>
      </c>
      <c r="AN42">
        <v>0</v>
      </c>
      <c r="AO42">
        <v>0</v>
      </c>
      <c r="AP42">
        <v>0</v>
      </c>
      <c r="AQ42">
        <v>8.3061864984126981</v>
      </c>
      <c r="AR42">
        <v>14.513299449999995</v>
      </c>
      <c r="AS42">
        <v>13.119600287838241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976.65143298118414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463.44235316026601</v>
      </c>
      <c r="L43">
        <v>9.0999069178402028</v>
      </c>
      <c r="M43">
        <v>61.567227513227508</v>
      </c>
      <c r="N43">
        <v>50.094255278148012</v>
      </c>
      <c r="O43">
        <v>70.759502783584594</v>
      </c>
      <c r="P43">
        <v>21.749407195421096</v>
      </c>
      <c r="Q43">
        <v>4.6259748193916348</v>
      </c>
      <c r="R43">
        <v>17.974572622374204</v>
      </c>
      <c r="S43">
        <v>11.189842777864991</v>
      </c>
      <c r="T43">
        <v>0</v>
      </c>
      <c r="U43">
        <v>49.970795236814766</v>
      </c>
      <c r="V43">
        <v>3.8268353232662187</v>
      </c>
      <c r="W43">
        <v>19.674866774380718</v>
      </c>
      <c r="X43">
        <v>62.550175534182017</v>
      </c>
      <c r="Y43">
        <v>0</v>
      </c>
      <c r="Z43">
        <v>5.5300303286363626</v>
      </c>
      <c r="AA43">
        <v>0</v>
      </c>
      <c r="AB43">
        <v>5.5842127228807188</v>
      </c>
      <c r="AC43">
        <v>0</v>
      </c>
      <c r="AD43">
        <v>0</v>
      </c>
      <c r="AE43">
        <v>6.9878971800467662</v>
      </c>
      <c r="AF43">
        <v>5.6093139716024352</v>
      </c>
      <c r="AG43">
        <v>28.663317430000003</v>
      </c>
      <c r="AH43">
        <v>0</v>
      </c>
      <c r="AI43">
        <v>0</v>
      </c>
      <c r="AJ43">
        <v>0</v>
      </c>
      <c r="AK43">
        <v>22.710761383924353</v>
      </c>
      <c r="AL43">
        <v>9.206911449999998</v>
      </c>
      <c r="AM43">
        <v>6.7010549161290314</v>
      </c>
      <c r="AN43">
        <v>0</v>
      </c>
      <c r="AO43">
        <v>0</v>
      </c>
      <c r="AP43">
        <v>0</v>
      </c>
      <c r="AQ43">
        <v>8.3061864984126981</v>
      </c>
      <c r="AR43">
        <v>17.322325149999994</v>
      </c>
      <c r="AS43">
        <v>12.549182712161763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975.69690968055602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415.16012157633151</v>
      </c>
      <c r="L44">
        <v>9.0999069178402028</v>
      </c>
      <c r="M44">
        <v>61.567227513227508</v>
      </c>
      <c r="N44">
        <v>50.094255278148012</v>
      </c>
      <c r="O44">
        <v>70.759502783584594</v>
      </c>
      <c r="P44">
        <v>21.749407195421096</v>
      </c>
      <c r="Q44">
        <v>4.6259748193916348</v>
      </c>
      <c r="R44">
        <v>17.974572622374204</v>
      </c>
      <c r="S44">
        <v>11.189842777864991</v>
      </c>
      <c r="T44">
        <v>0</v>
      </c>
      <c r="U44">
        <v>49.970795236814766</v>
      </c>
      <c r="V44">
        <v>3.8268353232662187</v>
      </c>
      <c r="W44">
        <v>19.674866774380718</v>
      </c>
      <c r="X44">
        <v>62.550175534182017</v>
      </c>
      <c r="Y44">
        <v>0</v>
      </c>
      <c r="Z44">
        <v>5.5300303286363626</v>
      </c>
      <c r="AA44">
        <v>0</v>
      </c>
      <c r="AB44">
        <v>5.5842127228807188</v>
      </c>
      <c r="AC44">
        <v>0</v>
      </c>
      <c r="AD44">
        <v>0</v>
      </c>
      <c r="AE44">
        <v>6.9878971800467662</v>
      </c>
      <c r="AF44">
        <v>5.6093139716024352</v>
      </c>
      <c r="AG44">
        <v>28.663317430000003</v>
      </c>
      <c r="AH44">
        <v>0</v>
      </c>
      <c r="AI44">
        <v>0</v>
      </c>
      <c r="AJ44">
        <v>0</v>
      </c>
      <c r="AK44">
        <v>22.710761383924353</v>
      </c>
      <c r="AL44">
        <v>9.206911449999998</v>
      </c>
      <c r="AM44">
        <v>6.7010549161290314</v>
      </c>
      <c r="AN44">
        <v>0</v>
      </c>
      <c r="AO44">
        <v>0</v>
      </c>
      <c r="AP44">
        <v>0</v>
      </c>
      <c r="AQ44">
        <v>0</v>
      </c>
      <c r="AR44">
        <v>17.322325149999994</v>
      </c>
      <c r="AS44">
        <v>12.549182712161763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919.10849159820884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415.16012157633151</v>
      </c>
      <c r="L45">
        <v>9.0999069178402028</v>
      </c>
      <c r="M45">
        <v>61.567227513227508</v>
      </c>
      <c r="N45">
        <v>50.094255278148012</v>
      </c>
      <c r="O45">
        <v>70.759502783584594</v>
      </c>
      <c r="P45">
        <v>21.749407195421096</v>
      </c>
      <c r="Q45">
        <v>4.6259748193916348</v>
      </c>
      <c r="R45">
        <v>17.974572622374204</v>
      </c>
      <c r="S45">
        <v>11.189842777864991</v>
      </c>
      <c r="T45">
        <v>0</v>
      </c>
      <c r="U45">
        <v>49.970795236814766</v>
      </c>
      <c r="V45">
        <v>3.8268353232662187</v>
      </c>
      <c r="W45">
        <v>19.674866774380718</v>
      </c>
      <c r="X45">
        <v>62.550175534182017</v>
      </c>
      <c r="Y45">
        <v>0</v>
      </c>
      <c r="Z45">
        <v>5.5300303286363626</v>
      </c>
      <c r="AA45">
        <v>0</v>
      </c>
      <c r="AB45">
        <v>5.5842127228807188</v>
      </c>
      <c r="AC45">
        <v>0</v>
      </c>
      <c r="AD45">
        <v>0</v>
      </c>
      <c r="AE45">
        <v>6.9878971800467662</v>
      </c>
      <c r="AF45">
        <v>5.6093139716024352</v>
      </c>
      <c r="AG45">
        <v>28.663317430000003</v>
      </c>
      <c r="AH45">
        <v>0</v>
      </c>
      <c r="AI45">
        <v>0</v>
      </c>
      <c r="AJ45">
        <v>0</v>
      </c>
      <c r="AK45">
        <v>22.710761383924353</v>
      </c>
      <c r="AL45">
        <v>18.413822899999996</v>
      </c>
      <c r="AM45">
        <v>6.7010549161290314</v>
      </c>
      <c r="AN45">
        <v>0</v>
      </c>
      <c r="AO45">
        <v>0</v>
      </c>
      <c r="AP45">
        <v>2.8245893197183096</v>
      </c>
      <c r="AQ45">
        <v>0</v>
      </c>
      <c r="AR45">
        <v>14.981470399999994</v>
      </c>
      <c r="AS45">
        <v>12.549182712161763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928.79913761792716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415.16012157633151</v>
      </c>
      <c r="L46">
        <v>9.0999069178402028</v>
      </c>
      <c r="M46">
        <v>61.567227513227508</v>
      </c>
      <c r="N46">
        <v>50.094255278148012</v>
      </c>
      <c r="O46">
        <v>70.759502783584594</v>
      </c>
      <c r="P46">
        <v>21.749407195421096</v>
      </c>
      <c r="Q46">
        <v>4.6259748193916348</v>
      </c>
      <c r="R46">
        <v>17.974572622374204</v>
      </c>
      <c r="S46">
        <v>11.189842777864991</v>
      </c>
      <c r="T46">
        <v>0</v>
      </c>
      <c r="U46">
        <v>49.970795236814766</v>
      </c>
      <c r="V46">
        <v>3.8268353232662187</v>
      </c>
      <c r="W46">
        <v>19.674866774380718</v>
      </c>
      <c r="X46">
        <v>62.550175534182017</v>
      </c>
      <c r="Y46">
        <v>0</v>
      </c>
      <c r="Z46">
        <v>5.5300303286363626</v>
      </c>
      <c r="AA46">
        <v>0</v>
      </c>
      <c r="AB46">
        <v>5.5842127228807188</v>
      </c>
      <c r="AC46">
        <v>0</v>
      </c>
      <c r="AD46">
        <v>0</v>
      </c>
      <c r="AE46">
        <v>6.9878971800467662</v>
      </c>
      <c r="AF46">
        <v>5.6093139716024352</v>
      </c>
      <c r="AG46">
        <v>28.663317430000003</v>
      </c>
      <c r="AH46">
        <v>0</v>
      </c>
      <c r="AI46">
        <v>0</v>
      </c>
      <c r="AJ46">
        <v>0</v>
      </c>
      <c r="AK46">
        <v>22.710761383924353</v>
      </c>
      <c r="AL46">
        <v>18.413822899999996</v>
      </c>
      <c r="AM46">
        <v>6.7010549161290314</v>
      </c>
      <c r="AN46">
        <v>0</v>
      </c>
      <c r="AO46">
        <v>0</v>
      </c>
      <c r="AP46">
        <v>2.8245893197183096</v>
      </c>
      <c r="AQ46">
        <v>0</v>
      </c>
      <c r="AR46">
        <v>14.981470399999994</v>
      </c>
      <c r="AS46">
        <v>12.549182712161763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928.79913761792716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366.89225158847808</v>
      </c>
      <c r="L47">
        <v>9.0999069178402028</v>
      </c>
      <c r="M47">
        <v>61.567227513227508</v>
      </c>
      <c r="N47">
        <v>50.094255278148012</v>
      </c>
      <c r="O47">
        <v>70.759502783584594</v>
      </c>
      <c r="P47">
        <v>21.749407195421096</v>
      </c>
      <c r="Q47">
        <v>4.6259748193916348</v>
      </c>
      <c r="R47">
        <v>17.974572622374204</v>
      </c>
      <c r="S47">
        <v>11.189842777864991</v>
      </c>
      <c r="T47">
        <v>0</v>
      </c>
      <c r="U47">
        <v>49.970795236814766</v>
      </c>
      <c r="V47">
        <v>3.8268353232662187</v>
      </c>
      <c r="W47">
        <v>19.674866774380718</v>
      </c>
      <c r="X47">
        <v>62.550175534182017</v>
      </c>
      <c r="Y47">
        <v>0</v>
      </c>
      <c r="Z47">
        <v>5.5300303286363626</v>
      </c>
      <c r="AA47">
        <v>0</v>
      </c>
      <c r="AB47">
        <v>5.5842127228807188</v>
      </c>
      <c r="AC47">
        <v>0</v>
      </c>
      <c r="AD47">
        <v>0</v>
      </c>
      <c r="AE47">
        <v>6.9878971800467662</v>
      </c>
      <c r="AF47">
        <v>5.6093139716024352</v>
      </c>
      <c r="AG47">
        <v>28.663317430000003</v>
      </c>
      <c r="AH47">
        <v>0</v>
      </c>
      <c r="AI47">
        <v>0</v>
      </c>
      <c r="AJ47">
        <v>0</v>
      </c>
      <c r="AK47">
        <v>22.710761383924353</v>
      </c>
      <c r="AL47">
        <v>18.413822899999996</v>
      </c>
      <c r="AM47">
        <v>6.7010549161290314</v>
      </c>
      <c r="AN47">
        <v>0</v>
      </c>
      <c r="AO47">
        <v>0</v>
      </c>
      <c r="AP47">
        <v>2.8245893197183096</v>
      </c>
      <c r="AQ47">
        <v>0</v>
      </c>
      <c r="AR47">
        <v>14.981470399999994</v>
      </c>
      <c r="AS47">
        <v>12.549182712161763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880.53126763007378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366.89225158847808</v>
      </c>
      <c r="L48">
        <v>9.0999069178402028</v>
      </c>
      <c r="M48">
        <v>61.567227513227508</v>
      </c>
      <c r="N48">
        <v>50.094255278148012</v>
      </c>
      <c r="O48">
        <v>70.759502783584594</v>
      </c>
      <c r="P48">
        <v>21.749407195421096</v>
      </c>
      <c r="Q48">
        <v>4.6259748193916348</v>
      </c>
      <c r="R48">
        <v>17.974572622374204</v>
      </c>
      <c r="S48">
        <v>11.189842777864991</v>
      </c>
      <c r="T48">
        <v>0</v>
      </c>
      <c r="U48">
        <v>49.970795236814766</v>
      </c>
      <c r="V48">
        <v>3.8268353232662187</v>
      </c>
      <c r="W48">
        <v>19.674866774380718</v>
      </c>
      <c r="X48">
        <v>62.550175534182017</v>
      </c>
      <c r="Y48">
        <v>0</v>
      </c>
      <c r="Z48">
        <v>5.5300303286363626</v>
      </c>
      <c r="AA48">
        <v>0</v>
      </c>
      <c r="AB48">
        <v>5.5842127228807188</v>
      </c>
      <c r="AC48">
        <v>0</v>
      </c>
      <c r="AD48">
        <v>0</v>
      </c>
      <c r="AE48">
        <v>6.9878971800467662</v>
      </c>
      <c r="AF48">
        <v>5.6093139716024352</v>
      </c>
      <c r="AG48">
        <v>28.663317430000003</v>
      </c>
      <c r="AH48">
        <v>0</v>
      </c>
      <c r="AI48">
        <v>0</v>
      </c>
      <c r="AJ48">
        <v>0</v>
      </c>
      <c r="AK48">
        <v>22.710761383924353</v>
      </c>
      <c r="AL48">
        <v>18.413822899999996</v>
      </c>
      <c r="AM48">
        <v>6.7010549161290314</v>
      </c>
      <c r="AN48">
        <v>0</v>
      </c>
      <c r="AO48">
        <v>0</v>
      </c>
      <c r="AP48">
        <v>2.8245893197183096</v>
      </c>
      <c r="AQ48">
        <v>0</v>
      </c>
      <c r="AR48">
        <v>14.981470399999994</v>
      </c>
      <c r="AS48">
        <v>12.549182712161763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880.53126763007378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366.89225158847808</v>
      </c>
      <c r="L49">
        <v>9.0999069178402028</v>
      </c>
      <c r="M49">
        <v>61.567227513227508</v>
      </c>
      <c r="N49">
        <v>50.094255278148012</v>
      </c>
      <c r="O49">
        <v>70.759502783584594</v>
      </c>
      <c r="P49">
        <v>21.749407195421096</v>
      </c>
      <c r="Q49">
        <v>4.6259748193916348</v>
      </c>
      <c r="R49">
        <v>17.974572622374204</v>
      </c>
      <c r="S49">
        <v>11.189842777864991</v>
      </c>
      <c r="T49">
        <v>0</v>
      </c>
      <c r="U49">
        <v>49.970795236814766</v>
      </c>
      <c r="V49">
        <v>3.8268353232662187</v>
      </c>
      <c r="W49">
        <v>19.674866774380718</v>
      </c>
      <c r="X49">
        <v>62.550175534182017</v>
      </c>
      <c r="Y49">
        <v>0</v>
      </c>
      <c r="Z49">
        <v>5.5300303286363626</v>
      </c>
      <c r="AA49">
        <v>0</v>
      </c>
      <c r="AB49">
        <v>5.5842127228807188</v>
      </c>
      <c r="AC49">
        <v>0</v>
      </c>
      <c r="AD49">
        <v>0</v>
      </c>
      <c r="AE49">
        <v>6.9878971800467662</v>
      </c>
      <c r="AF49">
        <v>5.6093139716024352</v>
      </c>
      <c r="AG49">
        <v>28.663317430000003</v>
      </c>
      <c r="AH49">
        <v>0</v>
      </c>
      <c r="AI49">
        <v>0</v>
      </c>
      <c r="AJ49">
        <v>0</v>
      </c>
      <c r="AK49">
        <v>22.710761383924353</v>
      </c>
      <c r="AL49">
        <v>18.413822899999996</v>
      </c>
      <c r="AM49">
        <v>6.7010549161290314</v>
      </c>
      <c r="AN49">
        <v>0</v>
      </c>
      <c r="AO49">
        <v>0</v>
      </c>
      <c r="AP49">
        <v>2.8245893197183096</v>
      </c>
      <c r="AQ49">
        <v>0</v>
      </c>
      <c r="AR49">
        <v>14.981470399999994</v>
      </c>
      <c r="AS49">
        <v>12.549182712161763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880.53126763007378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318.61065301392006</v>
      </c>
      <c r="L50">
        <v>9.0999069178402028</v>
      </c>
      <c r="M50">
        <v>61.567227513227508</v>
      </c>
      <c r="N50">
        <v>50.094255278148012</v>
      </c>
      <c r="O50">
        <v>70.759502783584594</v>
      </c>
      <c r="P50">
        <v>21.749407195421096</v>
      </c>
      <c r="Q50">
        <v>4.6259748193916348</v>
      </c>
      <c r="R50">
        <v>17.974572622374204</v>
      </c>
      <c r="S50">
        <v>11.189842777864991</v>
      </c>
      <c r="T50">
        <v>0</v>
      </c>
      <c r="U50">
        <v>49.970795236814766</v>
      </c>
      <c r="V50">
        <v>3.8268353232662187</v>
      </c>
      <c r="W50">
        <v>19.674866774380718</v>
      </c>
      <c r="X50">
        <v>62.550175534182017</v>
      </c>
      <c r="Y50">
        <v>0</v>
      </c>
      <c r="Z50">
        <v>5.5300303286363626</v>
      </c>
      <c r="AA50">
        <v>0</v>
      </c>
      <c r="AB50">
        <v>5.5842127228807188</v>
      </c>
      <c r="AC50">
        <v>0</v>
      </c>
      <c r="AD50">
        <v>0</v>
      </c>
      <c r="AE50">
        <v>6.9878971800467662</v>
      </c>
      <c r="AF50">
        <v>5.6093139716024352</v>
      </c>
      <c r="AG50">
        <v>28.663317430000003</v>
      </c>
      <c r="AH50">
        <v>0</v>
      </c>
      <c r="AI50">
        <v>0</v>
      </c>
      <c r="AJ50">
        <v>0</v>
      </c>
      <c r="AK50">
        <v>22.710761383924353</v>
      </c>
      <c r="AL50">
        <v>18.413822899999996</v>
      </c>
      <c r="AM50">
        <v>6.7010549161290314</v>
      </c>
      <c r="AN50">
        <v>0</v>
      </c>
      <c r="AO50">
        <v>0</v>
      </c>
      <c r="AP50">
        <v>2.8245893197183096</v>
      </c>
      <c r="AQ50">
        <v>0</v>
      </c>
      <c r="AR50">
        <v>14.981470399999994</v>
      </c>
      <c r="AS50">
        <v>12.549182712161763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832.24966905551571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318.61065301392006</v>
      </c>
      <c r="L51">
        <v>9.0999069178402028</v>
      </c>
      <c r="M51">
        <v>61.567227513227508</v>
      </c>
      <c r="N51">
        <v>50.094255278148012</v>
      </c>
      <c r="O51">
        <v>70.759502783584594</v>
      </c>
      <c r="P51">
        <v>21.749407195421096</v>
      </c>
      <c r="Q51">
        <v>4.6254826220391347</v>
      </c>
      <c r="R51">
        <v>18.497165609951846</v>
      </c>
      <c r="S51">
        <v>11.187356522427439</v>
      </c>
      <c r="T51">
        <v>0</v>
      </c>
      <c r="U51">
        <v>49.970795236814766</v>
      </c>
      <c r="V51">
        <v>3.8268353232662187</v>
      </c>
      <c r="W51">
        <v>19.674866774380718</v>
      </c>
      <c r="X51">
        <v>62.550175534182017</v>
      </c>
      <c r="Y51">
        <v>0</v>
      </c>
      <c r="Z51">
        <v>5.5300303286363626</v>
      </c>
      <c r="AA51">
        <v>0</v>
      </c>
      <c r="AB51">
        <v>5.5842127228807188</v>
      </c>
      <c r="AC51">
        <v>0</v>
      </c>
      <c r="AD51">
        <v>0</v>
      </c>
      <c r="AE51">
        <v>6.9878971800467662</v>
      </c>
      <c r="AF51">
        <v>5.6093139716024352</v>
      </c>
      <c r="AG51">
        <v>28.663317430000003</v>
      </c>
      <c r="AH51">
        <v>0</v>
      </c>
      <c r="AI51">
        <v>0</v>
      </c>
      <c r="AJ51">
        <v>0</v>
      </c>
      <c r="AK51">
        <v>22.710761383924353</v>
      </c>
      <c r="AL51">
        <v>18.413822899999996</v>
      </c>
      <c r="AM51">
        <v>6.7010549161290314</v>
      </c>
      <c r="AN51">
        <v>0</v>
      </c>
      <c r="AO51">
        <v>0</v>
      </c>
      <c r="AP51">
        <v>2.8245893197183096</v>
      </c>
      <c r="AQ51">
        <v>0</v>
      </c>
      <c r="AR51">
        <v>14.981470399999994</v>
      </c>
      <c r="AS51">
        <v>12.549182712161763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832.76928359030319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270.34209646005132</v>
      </c>
      <c r="L52">
        <v>9.0999069178402028</v>
      </c>
      <c r="M52">
        <v>61.567227513227508</v>
      </c>
      <c r="N52">
        <v>50.094255278148012</v>
      </c>
      <c r="O52">
        <v>70.759502783584594</v>
      </c>
      <c r="P52">
        <v>21.749407195421096</v>
      </c>
      <c r="Q52">
        <v>4.6254826220391347</v>
      </c>
      <c r="R52">
        <v>17.977528430498214</v>
      </c>
      <c r="S52">
        <v>11.187356522427439</v>
      </c>
      <c r="T52">
        <v>0</v>
      </c>
      <c r="U52">
        <v>49.970795236814766</v>
      </c>
      <c r="V52">
        <v>3.8268353232662187</v>
      </c>
      <c r="W52">
        <v>19.674866774380718</v>
      </c>
      <c r="X52">
        <v>62.550175534182017</v>
      </c>
      <c r="Y52">
        <v>0</v>
      </c>
      <c r="Z52">
        <v>5.5300303286363626</v>
      </c>
      <c r="AA52">
        <v>0</v>
      </c>
      <c r="AB52">
        <v>5.5842127228807188</v>
      </c>
      <c r="AC52">
        <v>0</v>
      </c>
      <c r="AD52">
        <v>0</v>
      </c>
      <c r="AE52">
        <v>6.9878971800467662</v>
      </c>
      <c r="AF52">
        <v>5.6093139716024352</v>
      </c>
      <c r="AG52">
        <v>28.663317430000003</v>
      </c>
      <c r="AH52">
        <v>0</v>
      </c>
      <c r="AI52">
        <v>0</v>
      </c>
      <c r="AJ52">
        <v>0</v>
      </c>
      <c r="AK52">
        <v>22.710761383924353</v>
      </c>
      <c r="AL52">
        <v>18.413822899999996</v>
      </c>
      <c r="AM52">
        <v>6.7010549161290314</v>
      </c>
      <c r="AN52">
        <v>0</v>
      </c>
      <c r="AO52">
        <v>0</v>
      </c>
      <c r="AP52">
        <v>0</v>
      </c>
      <c r="AQ52">
        <v>0</v>
      </c>
      <c r="AR52">
        <v>14.981470399999994</v>
      </c>
      <c r="AS52">
        <v>12.549182712161763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781.15650053726267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270.34209646005132</v>
      </c>
      <c r="L53">
        <v>9.0999069178402028</v>
      </c>
      <c r="M53">
        <v>61.567227513227508</v>
      </c>
      <c r="N53">
        <v>50.094255278148012</v>
      </c>
      <c r="O53">
        <v>70.759502783584594</v>
      </c>
      <c r="P53">
        <v>23.040815234173955</v>
      </c>
      <c r="Q53">
        <v>4.6254826220391347</v>
      </c>
      <c r="R53">
        <v>17.977528430498214</v>
      </c>
      <c r="S53">
        <v>11.187356522427439</v>
      </c>
      <c r="T53">
        <v>0</v>
      </c>
      <c r="U53">
        <v>49.970795236814766</v>
      </c>
      <c r="V53">
        <v>3.8268353232662187</v>
      </c>
      <c r="W53">
        <v>19.674866774380718</v>
      </c>
      <c r="X53">
        <v>62.550175534182017</v>
      </c>
      <c r="Y53">
        <v>0</v>
      </c>
      <c r="Z53">
        <v>5.5300303286363626</v>
      </c>
      <c r="AA53">
        <v>0</v>
      </c>
      <c r="AB53">
        <v>5.5842127228807188</v>
      </c>
      <c r="AC53">
        <v>0</v>
      </c>
      <c r="AD53">
        <v>0</v>
      </c>
      <c r="AE53">
        <v>6.9878971800467662</v>
      </c>
      <c r="AF53">
        <v>5.6093139716024352</v>
      </c>
      <c r="AG53">
        <v>28.663317430000003</v>
      </c>
      <c r="AH53">
        <v>0</v>
      </c>
      <c r="AI53">
        <v>0</v>
      </c>
      <c r="AJ53">
        <v>0</v>
      </c>
      <c r="AK53">
        <v>22.710761383924353</v>
      </c>
      <c r="AL53">
        <v>9.206911449999998</v>
      </c>
      <c r="AM53">
        <v>6.7010549161290314</v>
      </c>
      <c r="AN53">
        <v>0</v>
      </c>
      <c r="AO53">
        <v>0</v>
      </c>
      <c r="AP53">
        <v>0</v>
      </c>
      <c r="AQ53">
        <v>0</v>
      </c>
      <c r="AR53">
        <v>17.322325149999994</v>
      </c>
      <c r="AS53">
        <v>12.549182712161763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775.58185187601543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270.34209646005132</v>
      </c>
      <c r="L54">
        <v>4.8300419885248749</v>
      </c>
      <c r="M54">
        <v>61.567227513227508</v>
      </c>
      <c r="N54">
        <v>50.094255278148012</v>
      </c>
      <c r="O54">
        <v>70.759502783584594</v>
      </c>
      <c r="P54">
        <v>23.040815234173955</v>
      </c>
      <c r="Q54">
        <v>2.8942144022556389</v>
      </c>
      <c r="R54">
        <v>17.977528430498214</v>
      </c>
      <c r="S54">
        <v>6.7572313904969947</v>
      </c>
      <c r="T54">
        <v>0</v>
      </c>
      <c r="U54">
        <v>49.970795236814766</v>
      </c>
      <c r="V54">
        <v>3.8268353232662187</v>
      </c>
      <c r="W54">
        <v>19.674866774380718</v>
      </c>
      <c r="X54">
        <v>62.550175534182017</v>
      </c>
      <c r="Y54">
        <v>0</v>
      </c>
      <c r="Z54">
        <v>5.5300303286363626</v>
      </c>
      <c r="AA54">
        <v>0</v>
      </c>
      <c r="AB54">
        <v>0</v>
      </c>
      <c r="AC54">
        <v>0</v>
      </c>
      <c r="AD54">
        <v>0</v>
      </c>
      <c r="AE54">
        <v>6.9878971800467662</v>
      </c>
      <c r="AF54">
        <v>5.6093139716024352</v>
      </c>
      <c r="AG54">
        <v>28.663317430000003</v>
      </c>
      <c r="AH54">
        <v>0</v>
      </c>
      <c r="AI54">
        <v>0</v>
      </c>
      <c r="AJ54">
        <v>0</v>
      </c>
      <c r="AK54">
        <v>22.710761383924353</v>
      </c>
      <c r="AL54">
        <v>9.206911449999998</v>
      </c>
      <c r="AM54">
        <v>6.7010549161290314</v>
      </c>
      <c r="AN54">
        <v>0</v>
      </c>
      <c r="AO54">
        <v>0</v>
      </c>
      <c r="AP54">
        <v>0</v>
      </c>
      <c r="AQ54">
        <v>0</v>
      </c>
      <c r="AR54">
        <v>17.322325149999994</v>
      </c>
      <c r="AS54">
        <v>12.549182712161763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759.56638087210547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270.34186667955589</v>
      </c>
      <c r="L55">
        <v>4.8299928329772079</v>
      </c>
      <c r="M55">
        <v>61.567227513227508</v>
      </c>
      <c r="N55">
        <v>50.094255278148012</v>
      </c>
      <c r="O55">
        <v>70.759502783584594</v>
      </c>
      <c r="P55">
        <v>23.040815234173955</v>
      </c>
      <c r="Q55">
        <v>2.8942144022556389</v>
      </c>
      <c r="R55">
        <v>10.620042890576457</v>
      </c>
      <c r="S55">
        <v>6.7572313904969947</v>
      </c>
      <c r="T55">
        <v>0</v>
      </c>
      <c r="U55">
        <v>49.970795236814766</v>
      </c>
      <c r="V55">
        <v>2.8948198252184767</v>
      </c>
      <c r="W55">
        <v>19.674866774380718</v>
      </c>
      <c r="X55">
        <v>62.550175534182017</v>
      </c>
      <c r="Y55">
        <v>0</v>
      </c>
      <c r="Z55">
        <v>5.5300303286363626</v>
      </c>
      <c r="AA55">
        <v>0</v>
      </c>
      <c r="AB55">
        <v>0</v>
      </c>
      <c r="AC55">
        <v>0</v>
      </c>
      <c r="AD55">
        <v>0</v>
      </c>
      <c r="AE55">
        <v>6.9878971800467662</v>
      </c>
      <c r="AF55">
        <v>5.6093139716024352</v>
      </c>
      <c r="AG55">
        <v>28.663317430000003</v>
      </c>
      <c r="AH55">
        <v>0</v>
      </c>
      <c r="AI55">
        <v>0</v>
      </c>
      <c r="AJ55">
        <v>0</v>
      </c>
      <c r="AK55">
        <v>22.710761383924353</v>
      </c>
      <c r="AL55">
        <v>9.206911449999998</v>
      </c>
      <c r="AM55">
        <v>6.7010549161290314</v>
      </c>
      <c r="AN55">
        <v>0</v>
      </c>
      <c r="AO55">
        <v>0</v>
      </c>
      <c r="AP55">
        <v>0</v>
      </c>
      <c r="AQ55">
        <v>0</v>
      </c>
      <c r="AR55">
        <v>14.981470399999994</v>
      </c>
      <c r="AS55">
        <v>12.549182712161763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748.93574614809302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270.34186667955589</v>
      </c>
      <c r="L56">
        <v>4.8299913450166647</v>
      </c>
      <c r="M56">
        <v>61.567227513227508</v>
      </c>
      <c r="N56">
        <v>50.094255278148012</v>
      </c>
      <c r="O56">
        <v>70.759502783584594</v>
      </c>
      <c r="P56">
        <v>23.040815234173955</v>
      </c>
      <c r="Q56">
        <v>2.8942144022556389</v>
      </c>
      <c r="R56">
        <v>10.620042890576457</v>
      </c>
      <c r="S56">
        <v>6.7572313904969947</v>
      </c>
      <c r="T56">
        <v>0</v>
      </c>
      <c r="U56">
        <v>49.970795236814766</v>
      </c>
      <c r="V56">
        <v>2.8948198252184767</v>
      </c>
      <c r="W56">
        <v>19.674866774380718</v>
      </c>
      <c r="X56">
        <v>62.550175534182017</v>
      </c>
      <c r="Y56">
        <v>0</v>
      </c>
      <c r="Z56">
        <v>5.5300303286363626</v>
      </c>
      <c r="AA56">
        <v>0</v>
      </c>
      <c r="AB56">
        <v>0</v>
      </c>
      <c r="AC56">
        <v>0</v>
      </c>
      <c r="AD56">
        <v>0</v>
      </c>
      <c r="AE56">
        <v>6.9878971800467662</v>
      </c>
      <c r="AF56">
        <v>5.6093139716024352</v>
      </c>
      <c r="AG56">
        <v>28.663317430000003</v>
      </c>
      <c r="AH56">
        <v>0</v>
      </c>
      <c r="AI56">
        <v>0</v>
      </c>
      <c r="AJ56">
        <v>0</v>
      </c>
      <c r="AK56">
        <v>22.710761383924353</v>
      </c>
      <c r="AL56">
        <v>9.206911449999998</v>
      </c>
      <c r="AM56">
        <v>1.9782128402100525</v>
      </c>
      <c r="AN56">
        <v>0</v>
      </c>
      <c r="AO56">
        <v>0</v>
      </c>
      <c r="AP56">
        <v>0</v>
      </c>
      <c r="AQ56">
        <v>0</v>
      </c>
      <c r="AR56">
        <v>14.981470399999994</v>
      </c>
      <c r="AS56">
        <v>12.549182712161763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744.21290258421345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270.34186667955589</v>
      </c>
      <c r="L57">
        <v>4.4698407105813844</v>
      </c>
      <c r="M57">
        <v>61.567227513227508</v>
      </c>
      <c r="N57">
        <v>50.094255278148012</v>
      </c>
      <c r="O57">
        <v>70.759502783584594</v>
      </c>
      <c r="P57">
        <v>23.040815234173955</v>
      </c>
      <c r="Q57">
        <v>2.8942144022556389</v>
      </c>
      <c r="R57">
        <v>10.620042890576457</v>
      </c>
      <c r="S57">
        <v>6.7572313904969947</v>
      </c>
      <c r="T57">
        <v>0</v>
      </c>
      <c r="U57">
        <v>49.970795236814766</v>
      </c>
      <c r="V57">
        <v>2.8948198252184767</v>
      </c>
      <c r="W57">
        <v>9.6567712997987929</v>
      </c>
      <c r="X57">
        <v>33.789220047434313</v>
      </c>
      <c r="Y57">
        <v>0</v>
      </c>
      <c r="Z57">
        <v>5.5300303286363626</v>
      </c>
      <c r="AA57">
        <v>0</v>
      </c>
      <c r="AB57">
        <v>0</v>
      </c>
      <c r="AC57">
        <v>0</v>
      </c>
      <c r="AD57">
        <v>0</v>
      </c>
      <c r="AE57">
        <v>6.9878971800467662</v>
      </c>
      <c r="AF57">
        <v>5.6093139716024352</v>
      </c>
      <c r="AG57">
        <v>28.663317430000003</v>
      </c>
      <c r="AH57">
        <v>0</v>
      </c>
      <c r="AI57">
        <v>0</v>
      </c>
      <c r="AJ57">
        <v>0</v>
      </c>
      <c r="AK57">
        <v>22.710761383924353</v>
      </c>
      <c r="AL57">
        <v>9.206911449999998</v>
      </c>
      <c r="AM57">
        <v>1.9782128402100525</v>
      </c>
      <c r="AN57">
        <v>0</v>
      </c>
      <c r="AO57">
        <v>0</v>
      </c>
      <c r="AP57">
        <v>0</v>
      </c>
      <c r="AQ57">
        <v>0</v>
      </c>
      <c r="AR57">
        <v>14.981470399999994</v>
      </c>
      <c r="AS57">
        <v>11.97876557567648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704.50328385196337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270.34209646005132</v>
      </c>
      <c r="L58">
        <v>4.8300419885248749</v>
      </c>
      <c r="M58">
        <v>61.567227513227508</v>
      </c>
      <c r="N58">
        <v>50.094255278148012</v>
      </c>
      <c r="O58">
        <v>70.759502783584594</v>
      </c>
      <c r="P58">
        <v>23.040815234173955</v>
      </c>
      <c r="Q58">
        <v>2.8942144022556389</v>
      </c>
      <c r="R58">
        <v>10.620042890576457</v>
      </c>
      <c r="S58">
        <v>6.7572313904969947</v>
      </c>
      <c r="T58">
        <v>0</v>
      </c>
      <c r="U58">
        <v>49.970795236814766</v>
      </c>
      <c r="V58">
        <v>2.8948198252184767</v>
      </c>
      <c r="W58">
        <v>9.6567712997987929</v>
      </c>
      <c r="X58">
        <v>33.789220047434313</v>
      </c>
      <c r="Y58">
        <v>0</v>
      </c>
      <c r="Z58">
        <v>5.5300303286363626</v>
      </c>
      <c r="AA58">
        <v>0</v>
      </c>
      <c r="AB58">
        <v>0</v>
      </c>
      <c r="AC58">
        <v>0</v>
      </c>
      <c r="AD58">
        <v>0</v>
      </c>
      <c r="AE58">
        <v>6.9878971800467662</v>
      </c>
      <c r="AF58">
        <v>5.6093139716024352</v>
      </c>
      <c r="AG58">
        <v>28.663317430000003</v>
      </c>
      <c r="AH58">
        <v>0</v>
      </c>
      <c r="AI58">
        <v>0</v>
      </c>
      <c r="AJ58">
        <v>0</v>
      </c>
      <c r="AK58">
        <v>22.710761383924353</v>
      </c>
      <c r="AL58">
        <v>9.206911449999998</v>
      </c>
      <c r="AM58">
        <v>1.9782128402100525</v>
      </c>
      <c r="AN58">
        <v>0</v>
      </c>
      <c r="AO58">
        <v>0</v>
      </c>
      <c r="AP58">
        <v>0</v>
      </c>
      <c r="AQ58">
        <v>0</v>
      </c>
      <c r="AR58">
        <v>14.981470399999994</v>
      </c>
      <c r="AS58">
        <v>11.97876557567648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704.86371491040234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270.34209646005132</v>
      </c>
      <c r="L59">
        <v>4.8300256639954213</v>
      </c>
      <c r="M59">
        <v>61.567227513227508</v>
      </c>
      <c r="N59">
        <v>50.094255278148012</v>
      </c>
      <c r="O59">
        <v>70.759502783584594</v>
      </c>
      <c r="P59">
        <v>23.040815234173955</v>
      </c>
      <c r="Q59">
        <v>2.8942144022556389</v>
      </c>
      <c r="R59">
        <v>10.620042890576457</v>
      </c>
      <c r="S59">
        <v>6.7572313904969947</v>
      </c>
      <c r="T59">
        <v>0</v>
      </c>
      <c r="U59">
        <v>49.970795236814766</v>
      </c>
      <c r="V59">
        <v>2.8948198252184767</v>
      </c>
      <c r="W59">
        <v>9.6567712997987929</v>
      </c>
      <c r="X59">
        <v>33.789220047434313</v>
      </c>
      <c r="Y59">
        <v>0</v>
      </c>
      <c r="Z59">
        <v>5.5300303286363626</v>
      </c>
      <c r="AA59">
        <v>0</v>
      </c>
      <c r="AB59">
        <v>0</v>
      </c>
      <c r="AC59">
        <v>0</v>
      </c>
      <c r="AD59">
        <v>0</v>
      </c>
      <c r="AE59">
        <v>6.9878971800467662</v>
      </c>
      <c r="AF59">
        <v>5.6093139716024352</v>
      </c>
      <c r="AG59">
        <v>28.663317430000003</v>
      </c>
      <c r="AH59">
        <v>0</v>
      </c>
      <c r="AI59">
        <v>0</v>
      </c>
      <c r="AJ59">
        <v>0</v>
      </c>
      <c r="AK59">
        <v>22.710761383924353</v>
      </c>
      <c r="AL59">
        <v>9.206911449999998</v>
      </c>
      <c r="AM59">
        <v>1.9782128402100525</v>
      </c>
      <c r="AN59">
        <v>0</v>
      </c>
      <c r="AO59">
        <v>0</v>
      </c>
      <c r="AP59">
        <v>0</v>
      </c>
      <c r="AQ59">
        <v>7.884553341587301</v>
      </c>
      <c r="AR59">
        <v>14.981470399999994</v>
      </c>
      <c r="AS59">
        <v>11.97876557567648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712.74825192746016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270.34209646005132</v>
      </c>
      <c r="L60">
        <v>4.8300256639954213</v>
      </c>
      <c r="M60">
        <v>61.567227513227508</v>
      </c>
      <c r="N60">
        <v>50.094255278148012</v>
      </c>
      <c r="O60">
        <v>70.759502783584594</v>
      </c>
      <c r="P60">
        <v>23.040815234173955</v>
      </c>
      <c r="Q60">
        <v>2.8942144022556389</v>
      </c>
      <c r="R60">
        <v>10.620042890576457</v>
      </c>
      <c r="S60">
        <v>6.7572313904969947</v>
      </c>
      <c r="T60">
        <v>0</v>
      </c>
      <c r="U60">
        <v>49.970795236814766</v>
      </c>
      <c r="V60">
        <v>2.8948198252184767</v>
      </c>
      <c r="W60">
        <v>9.6567712997987929</v>
      </c>
      <c r="X60">
        <v>33.789220047434313</v>
      </c>
      <c r="Y60">
        <v>0</v>
      </c>
      <c r="Z60">
        <v>5.5300303286363626</v>
      </c>
      <c r="AA60">
        <v>0</v>
      </c>
      <c r="AB60">
        <v>0</v>
      </c>
      <c r="AC60">
        <v>0</v>
      </c>
      <c r="AD60">
        <v>0</v>
      </c>
      <c r="AE60">
        <v>6.9878971800467662</v>
      </c>
      <c r="AF60">
        <v>5.6093139716024352</v>
      </c>
      <c r="AG60">
        <v>28.663317430000003</v>
      </c>
      <c r="AH60">
        <v>0</v>
      </c>
      <c r="AI60">
        <v>0</v>
      </c>
      <c r="AJ60">
        <v>0</v>
      </c>
      <c r="AK60">
        <v>22.710761383924353</v>
      </c>
      <c r="AL60">
        <v>9.206911449999998</v>
      </c>
      <c r="AM60">
        <v>1.9782128402100525</v>
      </c>
      <c r="AN60">
        <v>0</v>
      </c>
      <c r="AO60">
        <v>0</v>
      </c>
      <c r="AP60">
        <v>0</v>
      </c>
      <c r="AQ60">
        <v>7.884553341587301</v>
      </c>
      <c r="AR60">
        <v>14.981470399999994</v>
      </c>
      <c r="AS60">
        <v>11.97876557567648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712.74825192746016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270.34209646005132</v>
      </c>
      <c r="L61">
        <v>4.8298429189703045</v>
      </c>
      <c r="M61">
        <v>61.567227513227508</v>
      </c>
      <c r="N61">
        <v>50.094255278148012</v>
      </c>
      <c r="O61">
        <v>70.759502783584594</v>
      </c>
      <c r="P61">
        <v>23.040815234173955</v>
      </c>
      <c r="Q61">
        <v>2.8942144022556389</v>
      </c>
      <c r="R61">
        <v>10.620042890576457</v>
      </c>
      <c r="S61">
        <v>6.7572313904969947</v>
      </c>
      <c r="T61">
        <v>0</v>
      </c>
      <c r="U61">
        <v>49.970795236814766</v>
      </c>
      <c r="V61">
        <v>2.8948198252184767</v>
      </c>
      <c r="W61">
        <v>9.6567712997987929</v>
      </c>
      <c r="X61">
        <v>33.789220047434313</v>
      </c>
      <c r="Y61">
        <v>0</v>
      </c>
      <c r="Z61">
        <v>5.5300303286363626</v>
      </c>
      <c r="AA61">
        <v>0</v>
      </c>
      <c r="AB61">
        <v>0</v>
      </c>
      <c r="AC61">
        <v>0</v>
      </c>
      <c r="AD61">
        <v>0</v>
      </c>
      <c r="AE61">
        <v>6.9878971800467662</v>
      </c>
      <c r="AF61">
        <v>5.6093139716024352</v>
      </c>
      <c r="AG61">
        <v>28.663317430000003</v>
      </c>
      <c r="AH61">
        <v>0</v>
      </c>
      <c r="AI61">
        <v>0</v>
      </c>
      <c r="AJ61">
        <v>0</v>
      </c>
      <c r="AK61">
        <v>22.710761383924353</v>
      </c>
      <c r="AL61">
        <v>9.206911449999998</v>
      </c>
      <c r="AM61">
        <v>1.9782128402100525</v>
      </c>
      <c r="AN61">
        <v>0</v>
      </c>
      <c r="AO61">
        <v>0</v>
      </c>
      <c r="AP61">
        <v>0</v>
      </c>
      <c r="AQ61">
        <v>15.769105989999998</v>
      </c>
      <c r="AR61">
        <v>14.981470399999994</v>
      </c>
      <c r="AS61">
        <v>11.97876557567648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720.63262183084771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270.34209646005132</v>
      </c>
      <c r="L62">
        <v>4.8298429189703045</v>
      </c>
      <c r="M62">
        <v>61.567227513227508</v>
      </c>
      <c r="N62">
        <v>50.094255278148012</v>
      </c>
      <c r="O62">
        <v>70.759502783584594</v>
      </c>
      <c r="P62">
        <v>23.040815234173955</v>
      </c>
      <c r="Q62">
        <v>2.8942144022556389</v>
      </c>
      <c r="R62">
        <v>10.620042890576457</v>
      </c>
      <c r="S62">
        <v>6.7572313904969947</v>
      </c>
      <c r="T62">
        <v>0</v>
      </c>
      <c r="U62">
        <v>49.970795236814766</v>
      </c>
      <c r="V62">
        <v>2.8948198252184767</v>
      </c>
      <c r="W62">
        <v>9.6567712997987929</v>
      </c>
      <c r="X62">
        <v>33.789220047434313</v>
      </c>
      <c r="Y62">
        <v>0</v>
      </c>
      <c r="Z62">
        <v>5.5300303286363626</v>
      </c>
      <c r="AA62">
        <v>0</v>
      </c>
      <c r="AB62">
        <v>0</v>
      </c>
      <c r="AC62">
        <v>0</v>
      </c>
      <c r="AD62">
        <v>0</v>
      </c>
      <c r="AE62">
        <v>6.9878971800467662</v>
      </c>
      <c r="AF62">
        <v>5.6093139716024352</v>
      </c>
      <c r="AG62">
        <v>28.663317430000003</v>
      </c>
      <c r="AH62">
        <v>0</v>
      </c>
      <c r="AI62">
        <v>0</v>
      </c>
      <c r="AJ62">
        <v>0</v>
      </c>
      <c r="AK62">
        <v>22.710761383924353</v>
      </c>
      <c r="AL62">
        <v>9.206911449999998</v>
      </c>
      <c r="AM62">
        <v>1.9782128402100525</v>
      </c>
      <c r="AN62">
        <v>0</v>
      </c>
      <c r="AO62">
        <v>0</v>
      </c>
      <c r="AP62">
        <v>0</v>
      </c>
      <c r="AQ62">
        <v>16.528046919999998</v>
      </c>
      <c r="AR62">
        <v>14.981470399999994</v>
      </c>
      <c r="AS62">
        <v>11.97876557567648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721.39156276084771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270.34209646005132</v>
      </c>
      <c r="L63">
        <v>4.8300467536238898</v>
      </c>
      <c r="M63">
        <v>61.567227513227508</v>
      </c>
      <c r="N63">
        <v>50.094255278148012</v>
      </c>
      <c r="O63">
        <v>70.759502783584594</v>
      </c>
      <c r="P63">
        <v>23.040815234173955</v>
      </c>
      <c r="Q63">
        <v>2.89451056996587</v>
      </c>
      <c r="R63">
        <v>10.617707749851101</v>
      </c>
      <c r="S63">
        <v>6.7592016456057005</v>
      </c>
      <c r="T63">
        <v>0</v>
      </c>
      <c r="U63">
        <v>49.970795236814766</v>
      </c>
      <c r="V63">
        <v>2.8948198252184767</v>
      </c>
      <c r="W63">
        <v>9.6567712997987929</v>
      </c>
      <c r="X63">
        <v>33.789220047434313</v>
      </c>
      <c r="Y63">
        <v>0</v>
      </c>
      <c r="Z63">
        <v>5.5300303286363626</v>
      </c>
      <c r="AA63">
        <v>0</v>
      </c>
      <c r="AB63">
        <v>0</v>
      </c>
      <c r="AC63">
        <v>0</v>
      </c>
      <c r="AD63">
        <v>0</v>
      </c>
      <c r="AE63">
        <v>6.9878971800467662</v>
      </c>
      <c r="AF63">
        <v>5.6093139716024352</v>
      </c>
      <c r="AG63">
        <v>28.663317430000003</v>
      </c>
      <c r="AH63">
        <v>0</v>
      </c>
      <c r="AI63">
        <v>0</v>
      </c>
      <c r="AJ63">
        <v>0</v>
      </c>
      <c r="AK63">
        <v>22.710761383924353</v>
      </c>
      <c r="AL63">
        <v>9.206911449999998</v>
      </c>
      <c r="AM63">
        <v>1.9782128402100525</v>
      </c>
      <c r="AN63">
        <v>0</v>
      </c>
      <c r="AO63">
        <v>0</v>
      </c>
      <c r="AP63">
        <v>0</v>
      </c>
      <c r="AQ63">
        <v>16.612373690000002</v>
      </c>
      <c r="AR63">
        <v>14.981470399999994</v>
      </c>
      <c r="AS63">
        <v>11.97876557567648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721.47602464759495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270.34209646005132</v>
      </c>
      <c r="L64">
        <v>4.8298429189703045</v>
      </c>
      <c r="M64">
        <v>61.567227513227508</v>
      </c>
      <c r="N64">
        <v>50.094255278148012</v>
      </c>
      <c r="O64">
        <v>70.759502783584594</v>
      </c>
      <c r="P64">
        <v>23.040815234173955</v>
      </c>
      <c r="Q64">
        <v>2.89451056996587</v>
      </c>
      <c r="R64">
        <v>10.617707749851101</v>
      </c>
      <c r="S64">
        <v>6.7592016456057005</v>
      </c>
      <c r="T64">
        <v>0</v>
      </c>
      <c r="U64">
        <v>49.970795236814766</v>
      </c>
      <c r="V64">
        <v>2.8948198252184767</v>
      </c>
      <c r="W64">
        <v>9.6567712997987929</v>
      </c>
      <c r="X64">
        <v>33.789220047434313</v>
      </c>
      <c r="Y64">
        <v>0</v>
      </c>
      <c r="Z64">
        <v>5.5300303286363626</v>
      </c>
      <c r="AA64">
        <v>0</v>
      </c>
      <c r="AB64">
        <v>0</v>
      </c>
      <c r="AC64">
        <v>0</v>
      </c>
      <c r="AD64">
        <v>0</v>
      </c>
      <c r="AE64">
        <v>6.9878971800467662</v>
      </c>
      <c r="AF64">
        <v>5.6093139716024352</v>
      </c>
      <c r="AG64">
        <v>28.663317430000003</v>
      </c>
      <c r="AH64">
        <v>0</v>
      </c>
      <c r="AI64">
        <v>0</v>
      </c>
      <c r="AJ64">
        <v>0</v>
      </c>
      <c r="AK64">
        <v>22.710761383924353</v>
      </c>
      <c r="AL64">
        <v>9.206911449999998</v>
      </c>
      <c r="AM64">
        <v>1.9782128402100525</v>
      </c>
      <c r="AN64">
        <v>0</v>
      </c>
      <c r="AO64">
        <v>0</v>
      </c>
      <c r="AP64">
        <v>0</v>
      </c>
      <c r="AQ64">
        <v>16.612373690000002</v>
      </c>
      <c r="AR64">
        <v>14.981470399999994</v>
      </c>
      <c r="AS64">
        <v>11.97876557567648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721.47582081294138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270.34209646005132</v>
      </c>
      <c r="L65">
        <v>4.830022272567791</v>
      </c>
      <c r="M65">
        <v>61.567227513227508</v>
      </c>
      <c r="N65">
        <v>50.094255278148012</v>
      </c>
      <c r="O65">
        <v>70.759502783584594</v>
      </c>
      <c r="P65">
        <v>23.040815234173955</v>
      </c>
      <c r="Q65">
        <v>2.89451056996587</v>
      </c>
      <c r="R65">
        <v>10.617707749851101</v>
      </c>
      <c r="S65">
        <v>6.7592016456057005</v>
      </c>
      <c r="T65">
        <v>0</v>
      </c>
      <c r="U65">
        <v>49.970795236814766</v>
      </c>
      <c r="V65">
        <v>2.8948198252184767</v>
      </c>
      <c r="W65">
        <v>19.674866774380718</v>
      </c>
      <c r="X65">
        <v>62.550175534182017</v>
      </c>
      <c r="Y65">
        <v>0</v>
      </c>
      <c r="Z65">
        <v>5.5300303286363626</v>
      </c>
      <c r="AA65">
        <v>0</v>
      </c>
      <c r="AB65">
        <v>0</v>
      </c>
      <c r="AC65">
        <v>0</v>
      </c>
      <c r="AD65">
        <v>0</v>
      </c>
      <c r="AE65">
        <v>6.9878971800467662</v>
      </c>
      <c r="AF65">
        <v>5.6093139716024352</v>
      </c>
      <c r="AG65">
        <v>28.663317430000003</v>
      </c>
      <c r="AH65">
        <v>0</v>
      </c>
      <c r="AI65">
        <v>0</v>
      </c>
      <c r="AJ65">
        <v>0</v>
      </c>
      <c r="AK65">
        <v>22.710761383924353</v>
      </c>
      <c r="AL65">
        <v>9.206911449999998</v>
      </c>
      <c r="AM65">
        <v>1.9782128402100525</v>
      </c>
      <c r="AN65">
        <v>0</v>
      </c>
      <c r="AO65">
        <v>0</v>
      </c>
      <c r="AP65">
        <v>0</v>
      </c>
      <c r="AQ65">
        <v>16.612373690000002</v>
      </c>
      <c r="AR65">
        <v>14.981470399999994</v>
      </c>
      <c r="AS65">
        <v>12.834391280404402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761.11067683259625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270.34209646005132</v>
      </c>
      <c r="L66">
        <v>4.830022272567791</v>
      </c>
      <c r="M66">
        <v>61.567227513227508</v>
      </c>
      <c r="N66">
        <v>50.094255278148012</v>
      </c>
      <c r="O66">
        <v>70.759502783584594</v>
      </c>
      <c r="P66">
        <v>23.040815234173955</v>
      </c>
      <c r="Q66">
        <v>2.89451056996587</v>
      </c>
      <c r="R66">
        <v>10.617707749851101</v>
      </c>
      <c r="S66">
        <v>6.7592016456057005</v>
      </c>
      <c r="T66">
        <v>0</v>
      </c>
      <c r="U66">
        <v>49.970795236814766</v>
      </c>
      <c r="V66">
        <v>2.8948198252184767</v>
      </c>
      <c r="W66">
        <v>19.674866774380718</v>
      </c>
      <c r="X66">
        <v>62.550175534182017</v>
      </c>
      <c r="Y66">
        <v>0</v>
      </c>
      <c r="Z66">
        <v>5.5300303286363626</v>
      </c>
      <c r="AA66">
        <v>0</v>
      </c>
      <c r="AB66">
        <v>0</v>
      </c>
      <c r="AC66">
        <v>0</v>
      </c>
      <c r="AD66">
        <v>0</v>
      </c>
      <c r="AE66">
        <v>6.9878971800467662</v>
      </c>
      <c r="AF66">
        <v>5.6093139716024352</v>
      </c>
      <c r="AG66">
        <v>28.663317430000003</v>
      </c>
      <c r="AH66">
        <v>8.0314151999999996</v>
      </c>
      <c r="AI66">
        <v>0</v>
      </c>
      <c r="AJ66">
        <v>0</v>
      </c>
      <c r="AK66">
        <v>22.710761383924353</v>
      </c>
      <c r="AL66">
        <v>9.206911449999998</v>
      </c>
      <c r="AM66">
        <v>1.9782128402100525</v>
      </c>
      <c r="AN66">
        <v>0</v>
      </c>
      <c r="AO66">
        <v>0</v>
      </c>
      <c r="AP66">
        <v>0</v>
      </c>
      <c r="AQ66">
        <v>16.612373690000002</v>
      </c>
      <c r="AR66">
        <v>14.981470399999994</v>
      </c>
      <c r="AS66">
        <v>12.834391280404402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769.14209203259622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270.34209646005132</v>
      </c>
      <c r="L67">
        <v>9.0998375106035869</v>
      </c>
      <c r="M67">
        <v>61.567227513227508</v>
      </c>
      <c r="N67">
        <v>50.094255278148012</v>
      </c>
      <c r="O67">
        <v>70.759502783584594</v>
      </c>
      <c r="P67">
        <v>23.040815234173955</v>
      </c>
      <c r="Q67">
        <v>4.6259748193916348</v>
      </c>
      <c r="R67">
        <v>16.566182707659689</v>
      </c>
      <c r="S67">
        <v>11.189842777864991</v>
      </c>
      <c r="T67">
        <v>0</v>
      </c>
      <c r="U67">
        <v>49.970795236814766</v>
      </c>
      <c r="V67">
        <v>3.8268353232662187</v>
      </c>
      <c r="W67">
        <v>19.674866774380718</v>
      </c>
      <c r="X67">
        <v>62.550175534182017</v>
      </c>
      <c r="Y67">
        <v>0</v>
      </c>
      <c r="Z67">
        <v>5.5300303286363626</v>
      </c>
      <c r="AA67">
        <v>0</v>
      </c>
      <c r="AB67">
        <v>0</v>
      </c>
      <c r="AC67">
        <v>0</v>
      </c>
      <c r="AD67">
        <v>0</v>
      </c>
      <c r="AE67">
        <v>6.9878971800467662</v>
      </c>
      <c r="AF67">
        <v>5.6093139716024352</v>
      </c>
      <c r="AG67">
        <v>28.663317430000003</v>
      </c>
      <c r="AH67">
        <v>8.0314151999999996</v>
      </c>
      <c r="AI67">
        <v>0</v>
      </c>
      <c r="AJ67">
        <v>0</v>
      </c>
      <c r="AK67">
        <v>22.710761383924353</v>
      </c>
      <c r="AL67">
        <v>9.206911449999998</v>
      </c>
      <c r="AM67">
        <v>1.9782128402100525</v>
      </c>
      <c r="AN67">
        <v>0</v>
      </c>
      <c r="AO67">
        <v>0</v>
      </c>
      <c r="AP67">
        <v>0</v>
      </c>
      <c r="AQ67">
        <v>16.612373690000002</v>
      </c>
      <c r="AR67">
        <v>14.981470399999994</v>
      </c>
      <c r="AS67">
        <v>12.834391280404402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786.4545031081733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270.34209646005132</v>
      </c>
      <c r="L68">
        <v>9.0998375106035869</v>
      </c>
      <c r="M68">
        <v>61.567227513227508</v>
      </c>
      <c r="N68">
        <v>50.094255278148012</v>
      </c>
      <c r="O68">
        <v>70.759502783584594</v>
      </c>
      <c r="P68">
        <v>23.040815234173955</v>
      </c>
      <c r="Q68">
        <v>4.6259748193916348</v>
      </c>
      <c r="R68">
        <v>17.974572622374204</v>
      </c>
      <c r="S68">
        <v>11.189842777864991</v>
      </c>
      <c r="T68">
        <v>0</v>
      </c>
      <c r="U68">
        <v>49.970795236814766</v>
      </c>
      <c r="V68">
        <v>3.8268353232662187</v>
      </c>
      <c r="W68">
        <v>19.674866774380718</v>
      </c>
      <c r="X68">
        <v>62.550175534182017</v>
      </c>
      <c r="Y68">
        <v>0</v>
      </c>
      <c r="Z68">
        <v>5.5300303286363626</v>
      </c>
      <c r="AA68">
        <v>0</v>
      </c>
      <c r="AB68">
        <v>0</v>
      </c>
      <c r="AC68">
        <v>0</v>
      </c>
      <c r="AD68">
        <v>0</v>
      </c>
      <c r="AE68">
        <v>6.9878971800467662</v>
      </c>
      <c r="AF68">
        <v>5.6093139716024352</v>
      </c>
      <c r="AG68">
        <v>28.663317430000003</v>
      </c>
      <c r="AH68">
        <v>16.062830399999999</v>
      </c>
      <c r="AI68">
        <v>0</v>
      </c>
      <c r="AJ68">
        <v>0</v>
      </c>
      <c r="AK68">
        <v>22.710761383924353</v>
      </c>
      <c r="AL68">
        <v>9.206911449999998</v>
      </c>
      <c r="AM68">
        <v>1.9782128402100525</v>
      </c>
      <c r="AN68">
        <v>0</v>
      </c>
      <c r="AO68">
        <v>0</v>
      </c>
      <c r="AP68">
        <v>0</v>
      </c>
      <c r="AQ68">
        <v>16.612373690000002</v>
      </c>
      <c r="AR68">
        <v>14.981470399999994</v>
      </c>
      <c r="AS68">
        <v>13.525737078203985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796.58565402068757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299.30079046153844</v>
      </c>
      <c r="L69">
        <v>9.0999447881481483</v>
      </c>
      <c r="M69">
        <v>61.567227513227508</v>
      </c>
      <c r="N69">
        <v>50.094255278148012</v>
      </c>
      <c r="O69">
        <v>70.759502783584594</v>
      </c>
      <c r="P69">
        <v>23.040815234173955</v>
      </c>
      <c r="Q69">
        <v>4.6259748193916348</v>
      </c>
      <c r="R69">
        <v>17.974572622374204</v>
      </c>
      <c r="S69">
        <v>11.189842777864991</v>
      </c>
      <c r="T69">
        <v>0</v>
      </c>
      <c r="U69">
        <v>49.970795236814766</v>
      </c>
      <c r="V69">
        <v>3.8268353232662187</v>
      </c>
      <c r="W69">
        <v>19.674866774380718</v>
      </c>
      <c r="X69">
        <v>62.550175534182017</v>
      </c>
      <c r="Y69">
        <v>0</v>
      </c>
      <c r="Z69">
        <v>5.5300303286363626</v>
      </c>
      <c r="AA69">
        <v>5.9581468088607608</v>
      </c>
      <c r="AB69">
        <v>1.4130093597899471</v>
      </c>
      <c r="AC69">
        <v>4.1040317508245634</v>
      </c>
      <c r="AD69">
        <v>0</v>
      </c>
      <c r="AE69">
        <v>6.9878971800467662</v>
      </c>
      <c r="AF69">
        <v>5.6093139716024352</v>
      </c>
      <c r="AG69">
        <v>28.663317430000003</v>
      </c>
      <c r="AH69">
        <v>16.062830399999999</v>
      </c>
      <c r="AI69">
        <v>0</v>
      </c>
      <c r="AJ69">
        <v>0</v>
      </c>
      <c r="AK69">
        <v>22.710761383924353</v>
      </c>
      <c r="AL69">
        <v>9.206911449999998</v>
      </c>
      <c r="AM69">
        <v>1.9782128402100525</v>
      </c>
      <c r="AN69">
        <v>0</v>
      </c>
      <c r="AO69">
        <v>0</v>
      </c>
      <c r="AP69">
        <v>0</v>
      </c>
      <c r="AQ69">
        <v>24.9185608815873</v>
      </c>
      <c r="AR69">
        <v>14.981470399999994</v>
      </c>
      <c r="AS69">
        <v>12.834391280404402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844.63448461298219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318.61065301392006</v>
      </c>
      <c r="L70">
        <v>9.0997868914341016</v>
      </c>
      <c r="M70">
        <v>61.567227513227508</v>
      </c>
      <c r="N70">
        <v>50.094255278148012</v>
      </c>
      <c r="O70">
        <v>70.759502783584594</v>
      </c>
      <c r="P70">
        <v>23.040815234173955</v>
      </c>
      <c r="Q70">
        <v>4.6259748193916348</v>
      </c>
      <c r="R70">
        <v>17.974572622374204</v>
      </c>
      <c r="S70">
        <v>11.189842777864991</v>
      </c>
      <c r="T70">
        <v>0</v>
      </c>
      <c r="U70">
        <v>49.970795236814766</v>
      </c>
      <c r="V70">
        <v>3.8268353232662187</v>
      </c>
      <c r="W70">
        <v>19.674866774380718</v>
      </c>
      <c r="X70">
        <v>62.550175534182017</v>
      </c>
      <c r="Y70">
        <v>0</v>
      </c>
      <c r="Z70">
        <v>5.5300303286363626</v>
      </c>
      <c r="AA70">
        <v>5.9581468088607608</v>
      </c>
      <c r="AB70">
        <v>5.5842127228807188</v>
      </c>
      <c r="AC70">
        <v>4.1040317508245634</v>
      </c>
      <c r="AD70">
        <v>0</v>
      </c>
      <c r="AE70">
        <v>6.9878971800467662</v>
      </c>
      <c r="AF70">
        <v>5.6093139716024352</v>
      </c>
      <c r="AG70">
        <v>28.663317430000003</v>
      </c>
      <c r="AH70">
        <v>16.062830399999999</v>
      </c>
      <c r="AI70">
        <v>0</v>
      </c>
      <c r="AJ70">
        <v>0</v>
      </c>
      <c r="AK70">
        <v>22.710761383924353</v>
      </c>
      <c r="AL70">
        <v>9.206911449999998</v>
      </c>
      <c r="AM70">
        <v>1.9782128402100525</v>
      </c>
      <c r="AN70">
        <v>0</v>
      </c>
      <c r="AO70">
        <v>0</v>
      </c>
      <c r="AP70">
        <v>0</v>
      </c>
      <c r="AQ70">
        <v>24.9185608815873</v>
      </c>
      <c r="AR70">
        <v>14.981470399999994</v>
      </c>
      <c r="AS70">
        <v>12.834391280404402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868.11539263174052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376.5403080856828</v>
      </c>
      <c r="L71">
        <v>9.0997868914341016</v>
      </c>
      <c r="M71">
        <v>61.567227513227508</v>
      </c>
      <c r="N71">
        <v>50.094255278148012</v>
      </c>
      <c r="O71">
        <v>70.759502783584594</v>
      </c>
      <c r="P71">
        <v>23.040815234173955</v>
      </c>
      <c r="Q71">
        <v>4.6259748193916348</v>
      </c>
      <c r="R71">
        <v>17.974572622374204</v>
      </c>
      <c r="S71">
        <v>11.189842777864991</v>
      </c>
      <c r="T71">
        <v>0</v>
      </c>
      <c r="U71">
        <v>49.970795236814766</v>
      </c>
      <c r="V71">
        <v>3.8268353232662187</v>
      </c>
      <c r="W71">
        <v>19.674866774380718</v>
      </c>
      <c r="X71">
        <v>62.550175534182017</v>
      </c>
      <c r="Y71">
        <v>0</v>
      </c>
      <c r="Z71">
        <v>5.5300303286363626</v>
      </c>
      <c r="AA71">
        <v>11.916293617721522</v>
      </c>
      <c r="AB71">
        <v>5.5842127228807188</v>
      </c>
      <c r="AC71">
        <v>4.1040317508245634</v>
      </c>
      <c r="AD71">
        <v>0</v>
      </c>
      <c r="AE71">
        <v>6.9878971800467662</v>
      </c>
      <c r="AF71">
        <v>5.6093139716024352</v>
      </c>
      <c r="AG71">
        <v>28.663317430000003</v>
      </c>
      <c r="AH71">
        <v>25.700528639999998</v>
      </c>
      <c r="AI71">
        <v>0</v>
      </c>
      <c r="AJ71">
        <v>0</v>
      </c>
      <c r="AK71">
        <v>22.710761383924353</v>
      </c>
      <c r="AL71">
        <v>9.206911449999998</v>
      </c>
      <c r="AM71">
        <v>4.4651092958739689</v>
      </c>
      <c r="AN71">
        <v>0</v>
      </c>
      <c r="AO71">
        <v>0</v>
      </c>
      <c r="AP71">
        <v>0</v>
      </c>
      <c r="AQ71">
        <v>33.224747380000004</v>
      </c>
      <c r="AR71">
        <v>14.981470399999994</v>
      </c>
      <c r="AS71">
        <v>12.834391280404402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952.43397570644072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434.4700385074571</v>
      </c>
      <c r="L72">
        <v>9.1001037708009243</v>
      </c>
      <c r="M72">
        <v>61.567227513227508</v>
      </c>
      <c r="N72">
        <v>50.094255278148012</v>
      </c>
      <c r="O72">
        <v>70.759502783584594</v>
      </c>
      <c r="P72">
        <v>23.040815234173955</v>
      </c>
      <c r="Q72">
        <v>4.6259748193916348</v>
      </c>
      <c r="R72">
        <v>17.974572622374204</v>
      </c>
      <c r="S72">
        <v>11.189842777864991</v>
      </c>
      <c r="T72">
        <v>0</v>
      </c>
      <c r="U72">
        <v>49.970795236814766</v>
      </c>
      <c r="V72">
        <v>3.8268353232662187</v>
      </c>
      <c r="W72">
        <v>19.674866774380718</v>
      </c>
      <c r="X72">
        <v>62.550175534182017</v>
      </c>
      <c r="Y72">
        <v>0</v>
      </c>
      <c r="Z72">
        <v>5.5300303286363626</v>
      </c>
      <c r="AA72">
        <v>11.916293617721522</v>
      </c>
      <c r="AB72">
        <v>11.168425006601646</v>
      </c>
      <c r="AC72">
        <v>4.1040317508245634</v>
      </c>
      <c r="AD72">
        <v>0</v>
      </c>
      <c r="AE72">
        <v>6.9878971800467662</v>
      </c>
      <c r="AF72">
        <v>11.218627250000003</v>
      </c>
      <c r="AG72">
        <v>28.663317430000003</v>
      </c>
      <c r="AH72">
        <v>39.675191175839487</v>
      </c>
      <c r="AI72">
        <v>0</v>
      </c>
      <c r="AJ72">
        <v>0</v>
      </c>
      <c r="AK72">
        <v>22.710761383924353</v>
      </c>
      <c r="AL72">
        <v>9.206911449999998</v>
      </c>
      <c r="AM72">
        <v>6.7010549161290314</v>
      </c>
      <c r="AN72">
        <v>0</v>
      </c>
      <c r="AO72">
        <v>0</v>
      </c>
      <c r="AP72">
        <v>0</v>
      </c>
      <c r="AQ72">
        <v>33.224747380000004</v>
      </c>
      <c r="AR72">
        <v>14.981470399999994</v>
      </c>
      <c r="AS72">
        <v>12.834391280404402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1037.7681567257948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463.44235316026601</v>
      </c>
      <c r="L73">
        <v>9.0902747065236849</v>
      </c>
      <c r="M73">
        <v>61.567227513227508</v>
      </c>
      <c r="N73">
        <v>50.094255278148012</v>
      </c>
      <c r="O73">
        <v>70.759502783584594</v>
      </c>
      <c r="P73">
        <v>23.040815234173955</v>
      </c>
      <c r="Q73">
        <v>4.6259748193916348</v>
      </c>
      <c r="R73">
        <v>17.974572622374204</v>
      </c>
      <c r="S73">
        <v>11.189842777864991</v>
      </c>
      <c r="T73">
        <v>0</v>
      </c>
      <c r="U73">
        <v>49.970795236814766</v>
      </c>
      <c r="V73">
        <v>3.8268353232662187</v>
      </c>
      <c r="W73">
        <v>19.674866774380718</v>
      </c>
      <c r="X73">
        <v>62.550175534182017</v>
      </c>
      <c r="Y73">
        <v>0</v>
      </c>
      <c r="Z73">
        <v>5.5300303286363626</v>
      </c>
      <c r="AA73">
        <v>17.874440426582282</v>
      </c>
      <c r="AB73">
        <v>11.168425006601646</v>
      </c>
      <c r="AC73">
        <v>8.208063062431286</v>
      </c>
      <c r="AD73">
        <v>3.8742264258894785</v>
      </c>
      <c r="AE73">
        <v>6.9878971800467662</v>
      </c>
      <c r="AF73">
        <v>16.827940528397569</v>
      </c>
      <c r="AG73">
        <v>28.663317430000003</v>
      </c>
      <c r="AH73">
        <v>39.675191175839487</v>
      </c>
      <c r="AI73">
        <v>0</v>
      </c>
      <c r="AJ73">
        <v>0</v>
      </c>
      <c r="AK73">
        <v>22.710761383924353</v>
      </c>
      <c r="AL73">
        <v>9.206911449999998</v>
      </c>
      <c r="AM73">
        <v>6.7010549161290314</v>
      </c>
      <c r="AN73">
        <v>0</v>
      </c>
      <c r="AO73">
        <v>0</v>
      </c>
      <c r="AP73">
        <v>0</v>
      </c>
      <c r="AQ73">
        <v>33.224747380000004</v>
      </c>
      <c r="AR73">
        <v>14.981470399999994</v>
      </c>
      <c r="AS73">
        <v>10.837930424323522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1084.2798992830001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473.08988928452175</v>
      </c>
      <c r="L74">
        <v>9.0902747065236849</v>
      </c>
      <c r="M74">
        <v>61.567227513227508</v>
      </c>
      <c r="N74">
        <v>50.094255278148012</v>
      </c>
      <c r="O74">
        <v>70.759502783584594</v>
      </c>
      <c r="P74">
        <v>23.040815234173955</v>
      </c>
      <c r="Q74">
        <v>4.6259748193916348</v>
      </c>
      <c r="R74">
        <v>17.974572622374204</v>
      </c>
      <c r="S74">
        <v>11.189842777864991</v>
      </c>
      <c r="T74">
        <v>0</v>
      </c>
      <c r="U74">
        <v>49.970795236814766</v>
      </c>
      <c r="V74">
        <v>3.8268353232662187</v>
      </c>
      <c r="W74">
        <v>19.674866774380718</v>
      </c>
      <c r="X74">
        <v>62.550175534182017</v>
      </c>
      <c r="Y74">
        <v>0</v>
      </c>
      <c r="Z74">
        <v>8.295045273363634</v>
      </c>
      <c r="AA74">
        <v>17.874440426582282</v>
      </c>
      <c r="AB74">
        <v>16.752637729482366</v>
      </c>
      <c r="AC74">
        <v>12.324514576174021</v>
      </c>
      <c r="AD74">
        <v>7.7305268239212728</v>
      </c>
      <c r="AE74">
        <v>13.975793920888544</v>
      </c>
      <c r="AF74">
        <v>22.437254500000005</v>
      </c>
      <c r="AG74">
        <v>28.663317430000003</v>
      </c>
      <c r="AH74">
        <v>39.675191175839487</v>
      </c>
      <c r="AI74">
        <v>0</v>
      </c>
      <c r="AJ74">
        <v>0</v>
      </c>
      <c r="AK74">
        <v>22.710761383924353</v>
      </c>
      <c r="AL74">
        <v>10.880895349999998</v>
      </c>
      <c r="AM74">
        <v>6.7010549161290314</v>
      </c>
      <c r="AN74">
        <v>0</v>
      </c>
      <c r="AO74">
        <v>0</v>
      </c>
      <c r="AP74">
        <v>0</v>
      </c>
      <c r="AQ74">
        <v>33.224747380000004</v>
      </c>
      <c r="AR74">
        <v>14.981470399999994</v>
      </c>
      <c r="AS74">
        <v>10.837930424323522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1124.5206095990827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473.08988928452175</v>
      </c>
      <c r="L75">
        <v>9.0901672722006968</v>
      </c>
      <c r="M75">
        <v>61.567227513227508</v>
      </c>
      <c r="N75">
        <v>50.094255278148012</v>
      </c>
      <c r="O75">
        <v>70.759502783584594</v>
      </c>
      <c r="P75">
        <v>23.040815234173955</v>
      </c>
      <c r="Q75">
        <v>4.6259748193916348</v>
      </c>
      <c r="R75">
        <v>17.974572622374204</v>
      </c>
      <c r="S75">
        <v>11.189842777864991</v>
      </c>
      <c r="T75">
        <v>0</v>
      </c>
      <c r="U75">
        <v>49.970795236814766</v>
      </c>
      <c r="V75">
        <v>3.8316750573122524</v>
      </c>
      <c r="W75">
        <v>19.674866774380718</v>
      </c>
      <c r="X75">
        <v>62.550175534182017</v>
      </c>
      <c r="Y75">
        <v>0</v>
      </c>
      <c r="Z75">
        <v>8.295045273363634</v>
      </c>
      <c r="AA75">
        <v>17.874440426582282</v>
      </c>
      <c r="AB75">
        <v>16.752637729482366</v>
      </c>
      <c r="AC75">
        <v>12.324514576174021</v>
      </c>
      <c r="AD75">
        <v>11.622678838455718</v>
      </c>
      <c r="AE75">
        <v>13.975793920888544</v>
      </c>
      <c r="AF75">
        <v>22.437254500000005</v>
      </c>
      <c r="AG75">
        <v>28.663317430000003</v>
      </c>
      <c r="AH75">
        <v>39.675191175839487</v>
      </c>
      <c r="AI75">
        <v>0</v>
      </c>
      <c r="AJ75">
        <v>0</v>
      </c>
      <c r="AK75">
        <v>22.710761383924353</v>
      </c>
      <c r="AL75">
        <v>57.174919798623051</v>
      </c>
      <c r="AM75">
        <v>6.7010549161290314</v>
      </c>
      <c r="AN75">
        <v>0</v>
      </c>
      <c r="AO75">
        <v>0</v>
      </c>
      <c r="AP75">
        <v>0.10863800008285002</v>
      </c>
      <c r="AQ75">
        <v>33.224747380000004</v>
      </c>
      <c r="AR75">
        <v>14.981470399999994</v>
      </c>
      <c r="AS75">
        <v>13.525737078203985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1177.5079630159266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473.08988928452175</v>
      </c>
      <c r="L76">
        <v>9.0902334861197236</v>
      </c>
      <c r="M76">
        <v>61.567227513227508</v>
      </c>
      <c r="N76">
        <v>50.094255278148012</v>
      </c>
      <c r="O76">
        <v>70.759502783584594</v>
      </c>
      <c r="P76">
        <v>23.040815234173955</v>
      </c>
      <c r="Q76">
        <v>4.6259748193916348</v>
      </c>
      <c r="R76">
        <v>17.974572622374204</v>
      </c>
      <c r="S76">
        <v>11.189842777864991</v>
      </c>
      <c r="T76">
        <v>0</v>
      </c>
      <c r="U76">
        <v>49.970795236814766</v>
      </c>
      <c r="V76">
        <v>3.8316750573122524</v>
      </c>
      <c r="W76">
        <v>19.674866774380718</v>
      </c>
      <c r="X76">
        <v>62.550175534182017</v>
      </c>
      <c r="Y76">
        <v>0</v>
      </c>
      <c r="Z76">
        <v>8.295045273363634</v>
      </c>
      <c r="AA76">
        <v>17.874440426582282</v>
      </c>
      <c r="AB76">
        <v>16.752637729482366</v>
      </c>
      <c r="AC76">
        <v>12.324514576174021</v>
      </c>
      <c r="AD76">
        <v>11.622678838455718</v>
      </c>
      <c r="AE76">
        <v>13.975793920888544</v>
      </c>
      <c r="AF76">
        <v>22.437254500000005</v>
      </c>
      <c r="AG76">
        <v>28.663317430000003</v>
      </c>
      <c r="AH76">
        <v>39.675191175839487</v>
      </c>
      <c r="AI76">
        <v>0</v>
      </c>
      <c r="AJ76">
        <v>0</v>
      </c>
      <c r="AK76">
        <v>22.710761383924353</v>
      </c>
      <c r="AL76">
        <v>57.174919798623051</v>
      </c>
      <c r="AM76">
        <v>6.7010549161290314</v>
      </c>
      <c r="AN76">
        <v>0</v>
      </c>
      <c r="AO76">
        <v>0</v>
      </c>
      <c r="AP76">
        <v>0.10863800008285002</v>
      </c>
      <c r="AQ76">
        <v>33.224747380000004</v>
      </c>
      <c r="AR76">
        <v>14.981470399999994</v>
      </c>
      <c r="AS76">
        <v>13.525737078203985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1177.5080292298458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473.08988928452175</v>
      </c>
      <c r="L77">
        <v>9.0998040692640689</v>
      </c>
      <c r="M77">
        <v>61.567227513227508</v>
      </c>
      <c r="N77">
        <v>50.094255278148012</v>
      </c>
      <c r="O77">
        <v>70.759502783584594</v>
      </c>
      <c r="P77">
        <v>23.040815234173955</v>
      </c>
      <c r="Q77">
        <v>4.6259748193916348</v>
      </c>
      <c r="R77">
        <v>17.974572622374204</v>
      </c>
      <c r="S77">
        <v>11.189842777864991</v>
      </c>
      <c r="T77">
        <v>0</v>
      </c>
      <c r="U77">
        <v>49.970795236814766</v>
      </c>
      <c r="V77">
        <v>3.8316750573122524</v>
      </c>
      <c r="W77">
        <v>19.674866774380718</v>
      </c>
      <c r="X77">
        <v>62.550175534182017</v>
      </c>
      <c r="Y77">
        <v>0</v>
      </c>
      <c r="Z77">
        <v>8.295045273363634</v>
      </c>
      <c r="AA77">
        <v>17.874440426582282</v>
      </c>
      <c r="AB77">
        <v>16.752637729482366</v>
      </c>
      <c r="AC77">
        <v>12.324514576174021</v>
      </c>
      <c r="AD77">
        <v>11.622678838455718</v>
      </c>
      <c r="AE77">
        <v>13.975793920888544</v>
      </c>
      <c r="AF77">
        <v>22.437254500000005</v>
      </c>
      <c r="AG77">
        <v>28.663317430000003</v>
      </c>
      <c r="AH77">
        <v>39.675191175839487</v>
      </c>
      <c r="AI77">
        <v>0</v>
      </c>
      <c r="AJ77">
        <v>0</v>
      </c>
      <c r="AK77">
        <v>22.710761383924353</v>
      </c>
      <c r="AL77">
        <v>57.174919798623051</v>
      </c>
      <c r="AM77">
        <v>6.7010549161290314</v>
      </c>
      <c r="AN77">
        <v>0</v>
      </c>
      <c r="AO77">
        <v>0</v>
      </c>
      <c r="AP77">
        <v>0.10863800008285002</v>
      </c>
      <c r="AQ77">
        <v>33.224747380000004</v>
      </c>
      <c r="AR77">
        <v>14.981470399999994</v>
      </c>
      <c r="AS77">
        <v>13.525737078203985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1177.5175998129901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473.09819312869331</v>
      </c>
      <c r="L78">
        <v>9.0900082539289446</v>
      </c>
      <c r="M78">
        <v>61.567227513227508</v>
      </c>
      <c r="N78">
        <v>50.094255278148012</v>
      </c>
      <c r="O78">
        <v>70.759502783584594</v>
      </c>
      <c r="P78">
        <v>23.040815234173955</v>
      </c>
      <c r="Q78">
        <v>4.6259748193916348</v>
      </c>
      <c r="R78">
        <v>17.974572622374204</v>
      </c>
      <c r="S78">
        <v>11.189842777864991</v>
      </c>
      <c r="T78">
        <v>0</v>
      </c>
      <c r="U78">
        <v>49.970795236814766</v>
      </c>
      <c r="V78">
        <v>3.8316750573122524</v>
      </c>
      <c r="W78">
        <v>19.674866774380718</v>
      </c>
      <c r="X78">
        <v>62.550175534182017</v>
      </c>
      <c r="Y78">
        <v>0</v>
      </c>
      <c r="Z78">
        <v>8.295045273363634</v>
      </c>
      <c r="AA78">
        <v>17.874440426582282</v>
      </c>
      <c r="AB78">
        <v>16.752637729482366</v>
      </c>
      <c r="AC78">
        <v>12.324514576174021</v>
      </c>
      <c r="AD78">
        <v>11.622678838455718</v>
      </c>
      <c r="AE78">
        <v>13.975793920888544</v>
      </c>
      <c r="AF78">
        <v>22.437254500000005</v>
      </c>
      <c r="AG78">
        <v>28.663317430000003</v>
      </c>
      <c r="AH78">
        <v>39.675191175839487</v>
      </c>
      <c r="AI78">
        <v>0</v>
      </c>
      <c r="AJ78">
        <v>0</v>
      </c>
      <c r="AK78">
        <v>22.710761383924353</v>
      </c>
      <c r="AL78">
        <v>57.174919798623051</v>
      </c>
      <c r="AM78">
        <v>6.7010549161290314</v>
      </c>
      <c r="AN78">
        <v>0</v>
      </c>
      <c r="AO78">
        <v>0</v>
      </c>
      <c r="AP78">
        <v>0.10863800008285002</v>
      </c>
      <c r="AQ78">
        <v>33.224747380000004</v>
      </c>
      <c r="AR78">
        <v>14.981470399999994</v>
      </c>
      <c r="AS78">
        <v>13.525737078203985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1177.5161078418264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473.09819312869331</v>
      </c>
      <c r="L79">
        <v>9.0900082539289446</v>
      </c>
      <c r="M79">
        <v>61.567227513227508</v>
      </c>
      <c r="N79">
        <v>50.094255278148012</v>
      </c>
      <c r="O79">
        <v>70.759502783584594</v>
      </c>
      <c r="P79">
        <v>23.040815234173955</v>
      </c>
      <c r="Q79">
        <v>4.6259748193916348</v>
      </c>
      <c r="R79">
        <v>17.974572622374204</v>
      </c>
      <c r="S79">
        <v>11.189842777864991</v>
      </c>
      <c r="T79">
        <v>0</v>
      </c>
      <c r="U79">
        <v>49.970795236814766</v>
      </c>
      <c r="V79">
        <v>3.8316750573122524</v>
      </c>
      <c r="W79">
        <v>19.674866774380718</v>
      </c>
      <c r="X79">
        <v>62.550175534182017</v>
      </c>
      <c r="Y79">
        <v>0</v>
      </c>
      <c r="Z79">
        <v>8.295045273363634</v>
      </c>
      <c r="AA79">
        <v>17.874440426582282</v>
      </c>
      <c r="AB79">
        <v>16.752637729482366</v>
      </c>
      <c r="AC79">
        <v>12.324514576174021</v>
      </c>
      <c r="AD79">
        <v>11.622678838455718</v>
      </c>
      <c r="AE79">
        <v>13.975793920888544</v>
      </c>
      <c r="AF79">
        <v>22.437254500000005</v>
      </c>
      <c r="AG79">
        <v>28.663317430000003</v>
      </c>
      <c r="AH79">
        <v>39.675191175839487</v>
      </c>
      <c r="AI79">
        <v>0</v>
      </c>
      <c r="AJ79">
        <v>0</v>
      </c>
      <c r="AK79">
        <v>22.710761383924353</v>
      </c>
      <c r="AL79">
        <v>10.880895349999998</v>
      </c>
      <c r="AM79">
        <v>6.7010549161290314</v>
      </c>
      <c r="AN79">
        <v>0</v>
      </c>
      <c r="AO79">
        <v>0</v>
      </c>
      <c r="AP79">
        <v>0</v>
      </c>
      <c r="AQ79">
        <v>33.224747380000004</v>
      </c>
      <c r="AR79">
        <v>14.981470399999994</v>
      </c>
      <c r="AS79">
        <v>13.525737078203985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1131.1134453931204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473.09819312869331</v>
      </c>
      <c r="L80">
        <v>9.0900082539289446</v>
      </c>
      <c r="M80">
        <v>61.567227513227508</v>
      </c>
      <c r="N80">
        <v>50.094255278148012</v>
      </c>
      <c r="O80">
        <v>70.759502783584594</v>
      </c>
      <c r="P80">
        <v>23.040815234173955</v>
      </c>
      <c r="Q80">
        <v>4.6259748193916348</v>
      </c>
      <c r="R80">
        <v>17.974572622374204</v>
      </c>
      <c r="S80">
        <v>11.189842777864991</v>
      </c>
      <c r="T80">
        <v>0</v>
      </c>
      <c r="U80">
        <v>49.970795236814766</v>
      </c>
      <c r="V80">
        <v>3.8316750573122524</v>
      </c>
      <c r="W80">
        <v>19.674866774380718</v>
      </c>
      <c r="X80">
        <v>62.550175534182017</v>
      </c>
      <c r="Y80">
        <v>0</v>
      </c>
      <c r="Z80">
        <v>2.7650149447272718</v>
      </c>
      <c r="AA80">
        <v>17.874440426582282</v>
      </c>
      <c r="AB80">
        <v>16.752637729482366</v>
      </c>
      <c r="AC80">
        <v>4.1040317508245634</v>
      </c>
      <c r="AD80">
        <v>7.7305268239212728</v>
      </c>
      <c r="AE80">
        <v>6.9878971800467662</v>
      </c>
      <c r="AF80">
        <v>12.01053062728195</v>
      </c>
      <c r="AG80">
        <v>28.663317430000003</v>
      </c>
      <c r="AH80">
        <v>39.675191175839487</v>
      </c>
      <c r="AI80">
        <v>0</v>
      </c>
      <c r="AJ80">
        <v>0</v>
      </c>
      <c r="AK80">
        <v>22.710761383924353</v>
      </c>
      <c r="AL80">
        <v>1.6739838999999999</v>
      </c>
      <c r="AM80">
        <v>6.7010549161290314</v>
      </c>
      <c r="AN80">
        <v>0</v>
      </c>
      <c r="AO80">
        <v>0</v>
      </c>
      <c r="AP80">
        <v>0</v>
      </c>
      <c r="AQ80">
        <v>33.224747380000004</v>
      </c>
      <c r="AR80">
        <v>14.981470399999994</v>
      </c>
      <c r="AS80">
        <v>13.525737078203985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1086.8492481610404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473.09076244007628</v>
      </c>
      <c r="L81">
        <v>9.0900082539289446</v>
      </c>
      <c r="M81">
        <v>61.567227513227508</v>
      </c>
      <c r="N81">
        <v>50.094255278148012</v>
      </c>
      <c r="O81">
        <v>70.759502783584594</v>
      </c>
      <c r="P81">
        <v>23.040815234173955</v>
      </c>
      <c r="Q81">
        <v>4.6259748193916348</v>
      </c>
      <c r="R81">
        <v>17.974572622374204</v>
      </c>
      <c r="S81">
        <v>11.189842777864991</v>
      </c>
      <c r="T81">
        <v>0</v>
      </c>
      <c r="U81">
        <v>49.970795236814766</v>
      </c>
      <c r="V81">
        <v>3.8316750573122524</v>
      </c>
      <c r="W81">
        <v>19.674866774380718</v>
      </c>
      <c r="X81">
        <v>62.550175534182017</v>
      </c>
      <c r="Y81">
        <v>0</v>
      </c>
      <c r="Z81">
        <v>2.7650149447272718</v>
      </c>
      <c r="AA81">
        <v>17.874440426582282</v>
      </c>
      <c r="AB81">
        <v>11.168425006601646</v>
      </c>
      <c r="AC81">
        <v>4.1040317508245634</v>
      </c>
      <c r="AD81">
        <v>3.8092449043149132</v>
      </c>
      <c r="AE81">
        <v>6.9878971800467662</v>
      </c>
      <c r="AF81">
        <v>5.9392732500000012</v>
      </c>
      <c r="AG81">
        <v>28.663317430000003</v>
      </c>
      <c r="AH81">
        <v>25.700528639999998</v>
      </c>
      <c r="AI81">
        <v>0</v>
      </c>
      <c r="AJ81">
        <v>0</v>
      </c>
      <c r="AK81">
        <v>22.710761383924353</v>
      </c>
      <c r="AL81">
        <v>1.6739838999999999</v>
      </c>
      <c r="AM81">
        <v>6.7010549161290314</v>
      </c>
      <c r="AN81">
        <v>0</v>
      </c>
      <c r="AO81">
        <v>0</v>
      </c>
      <c r="AP81">
        <v>0</v>
      </c>
      <c r="AQ81">
        <v>33.224747380000004</v>
      </c>
      <c r="AR81">
        <v>14.981470399999994</v>
      </c>
      <c r="AS81">
        <v>13.525737078203985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1057.2904029168149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479.5930058042789</v>
      </c>
      <c r="L82">
        <v>9.0998040692640689</v>
      </c>
      <c r="M82">
        <v>61.567227513227508</v>
      </c>
      <c r="N82">
        <v>50.094255278148012</v>
      </c>
      <c r="O82">
        <v>70.759502783584594</v>
      </c>
      <c r="P82">
        <v>23.040815234173955</v>
      </c>
      <c r="Q82">
        <v>4.6259748193916348</v>
      </c>
      <c r="R82">
        <v>17.974572622374204</v>
      </c>
      <c r="S82">
        <v>11.189842777864991</v>
      </c>
      <c r="T82">
        <v>0</v>
      </c>
      <c r="U82">
        <v>49.970795236814766</v>
      </c>
      <c r="V82">
        <v>3.8316750573122524</v>
      </c>
      <c r="W82">
        <v>19.674866774380718</v>
      </c>
      <c r="X82">
        <v>62.550175534182017</v>
      </c>
      <c r="Y82">
        <v>0</v>
      </c>
      <c r="Z82">
        <v>2.7650149447272718</v>
      </c>
      <c r="AA82">
        <v>17.874440426582282</v>
      </c>
      <c r="AB82">
        <v>11.168425006601646</v>
      </c>
      <c r="AC82">
        <v>4.1040317508245634</v>
      </c>
      <c r="AD82">
        <v>0</v>
      </c>
      <c r="AE82">
        <v>6.9878971800467662</v>
      </c>
      <c r="AF82">
        <v>5.9392732500000012</v>
      </c>
      <c r="AG82">
        <v>28.663317430000003</v>
      </c>
      <c r="AH82">
        <v>19.837595587919743</v>
      </c>
      <c r="AI82">
        <v>0</v>
      </c>
      <c r="AJ82">
        <v>0</v>
      </c>
      <c r="AK82">
        <v>22.710761383924353</v>
      </c>
      <c r="AL82">
        <v>1.6739838999999999</v>
      </c>
      <c r="AM82">
        <v>6.7010549161290314</v>
      </c>
      <c r="AN82">
        <v>0</v>
      </c>
      <c r="AO82">
        <v>0</v>
      </c>
      <c r="AP82">
        <v>0</v>
      </c>
      <c r="AQ82">
        <v>33.224747380000004</v>
      </c>
      <c r="AR82">
        <v>14.981470399999994</v>
      </c>
      <c r="AS82">
        <v>13.525737078203985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1054.1302641399573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453.77996127492355</v>
      </c>
      <c r="L83">
        <v>9.0998040692640689</v>
      </c>
      <c r="M83">
        <v>61.567227513227508</v>
      </c>
      <c r="N83">
        <v>50.094255278148012</v>
      </c>
      <c r="O83">
        <v>70.759502783584594</v>
      </c>
      <c r="P83">
        <v>23.040815234173955</v>
      </c>
      <c r="Q83">
        <v>4.6259748193916348</v>
      </c>
      <c r="R83">
        <v>17.974572622374204</v>
      </c>
      <c r="S83">
        <v>11.189842777864991</v>
      </c>
      <c r="T83">
        <v>0</v>
      </c>
      <c r="U83">
        <v>49.970795236814766</v>
      </c>
      <c r="V83">
        <v>3.8316750573122524</v>
      </c>
      <c r="W83">
        <v>19.674866774380718</v>
      </c>
      <c r="X83">
        <v>62.550175534182017</v>
      </c>
      <c r="Y83">
        <v>0</v>
      </c>
      <c r="Z83">
        <v>2.7650149447272718</v>
      </c>
      <c r="AA83">
        <v>17.874440426582282</v>
      </c>
      <c r="AB83">
        <v>5.5842127228807188</v>
      </c>
      <c r="AC83">
        <v>0.8100064226480288</v>
      </c>
      <c r="AD83">
        <v>0</v>
      </c>
      <c r="AE83">
        <v>6.9878971800467662</v>
      </c>
      <c r="AF83">
        <v>5.9392732500000012</v>
      </c>
      <c r="AG83">
        <v>28.663317430000003</v>
      </c>
      <c r="AH83">
        <v>9.9187977939598717</v>
      </c>
      <c r="AI83">
        <v>0</v>
      </c>
      <c r="AJ83">
        <v>0</v>
      </c>
      <c r="AK83">
        <v>22.710761383924353</v>
      </c>
      <c r="AL83">
        <v>1.6739838999999999</v>
      </c>
      <c r="AM83">
        <v>6.7010549161290314</v>
      </c>
      <c r="AN83">
        <v>0</v>
      </c>
      <c r="AO83">
        <v>0</v>
      </c>
      <c r="AP83">
        <v>0</v>
      </c>
      <c r="AQ83">
        <v>24.9185608815873</v>
      </c>
      <c r="AR83">
        <v>14.981470399999994</v>
      </c>
      <c r="AS83">
        <v>12.549182712161763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1000.2374433402897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405.51229691138633</v>
      </c>
      <c r="L84">
        <v>9.0998040692640689</v>
      </c>
      <c r="M84">
        <v>61.567227513227508</v>
      </c>
      <c r="N84">
        <v>50.094255278148012</v>
      </c>
      <c r="O84">
        <v>70.759502783584594</v>
      </c>
      <c r="P84">
        <v>23.040815234173955</v>
      </c>
      <c r="Q84">
        <v>4.6259748193916348</v>
      </c>
      <c r="R84">
        <v>17.974572622374204</v>
      </c>
      <c r="S84">
        <v>11.189842777864991</v>
      </c>
      <c r="T84">
        <v>0</v>
      </c>
      <c r="U84">
        <v>49.970795236814766</v>
      </c>
      <c r="V84">
        <v>3.8316750573122524</v>
      </c>
      <c r="W84">
        <v>19.674866774380718</v>
      </c>
      <c r="X84">
        <v>62.550175534182017</v>
      </c>
      <c r="Y84">
        <v>0</v>
      </c>
      <c r="Z84">
        <v>2.7650149447272718</v>
      </c>
      <c r="AA84">
        <v>11.916293617721522</v>
      </c>
      <c r="AB84">
        <v>1.1304073999999997</v>
      </c>
      <c r="AC84">
        <v>0.8100064226480288</v>
      </c>
      <c r="AD84">
        <v>0</v>
      </c>
      <c r="AE84">
        <v>6.9878971800467662</v>
      </c>
      <c r="AF84">
        <v>5.9392732500000012</v>
      </c>
      <c r="AG84">
        <v>28.663317430000003</v>
      </c>
      <c r="AH84">
        <v>9.9187977939598717</v>
      </c>
      <c r="AI84">
        <v>0</v>
      </c>
      <c r="AJ84">
        <v>0</v>
      </c>
      <c r="AK84">
        <v>22.710761383924353</v>
      </c>
      <c r="AL84">
        <v>1.6739838999999999</v>
      </c>
      <c r="AM84">
        <v>6.7010549161290314</v>
      </c>
      <c r="AN84">
        <v>0</v>
      </c>
      <c r="AO84">
        <v>0</v>
      </c>
      <c r="AP84">
        <v>0</v>
      </c>
      <c r="AQ84">
        <v>24.9185608815873</v>
      </c>
      <c r="AR84">
        <v>14.981470399999994</v>
      </c>
      <c r="AS84">
        <v>12.549182712161763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941.55782684501094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405.51229691138633</v>
      </c>
      <c r="L85">
        <v>9.0998040692640689</v>
      </c>
      <c r="M85">
        <v>61.567227513227508</v>
      </c>
      <c r="N85">
        <v>50.094255278148012</v>
      </c>
      <c r="O85">
        <v>70.759502783584594</v>
      </c>
      <c r="P85">
        <v>23.040815234173955</v>
      </c>
      <c r="Q85">
        <v>4.6259748193916348</v>
      </c>
      <c r="R85">
        <v>17.974572622374204</v>
      </c>
      <c r="S85">
        <v>11.189842777864991</v>
      </c>
      <c r="T85">
        <v>0</v>
      </c>
      <c r="U85">
        <v>49.970795236814766</v>
      </c>
      <c r="V85">
        <v>3.8316750573122524</v>
      </c>
      <c r="W85">
        <v>19.674866774380718</v>
      </c>
      <c r="X85">
        <v>62.550175534182017</v>
      </c>
      <c r="Y85">
        <v>0</v>
      </c>
      <c r="Z85">
        <v>5.5300303286363626</v>
      </c>
      <c r="AA85">
        <v>11.916293617721522</v>
      </c>
      <c r="AB85">
        <v>5.5842127228807188</v>
      </c>
      <c r="AC85">
        <v>4.1040317508245634</v>
      </c>
      <c r="AD85">
        <v>0</v>
      </c>
      <c r="AE85">
        <v>6.9878971800467662</v>
      </c>
      <c r="AF85">
        <v>5.9392732500000012</v>
      </c>
      <c r="AG85">
        <v>28.663317430000003</v>
      </c>
      <c r="AH85">
        <v>0</v>
      </c>
      <c r="AI85">
        <v>0</v>
      </c>
      <c r="AJ85">
        <v>0</v>
      </c>
      <c r="AK85">
        <v>22.710761383924353</v>
      </c>
      <c r="AL85">
        <v>1.6739838999999999</v>
      </c>
      <c r="AM85">
        <v>6.7010549161290314</v>
      </c>
      <c r="AN85">
        <v>0</v>
      </c>
      <c r="AO85">
        <v>0</v>
      </c>
      <c r="AP85">
        <v>0</v>
      </c>
      <c r="AQ85">
        <v>24.9185608815873</v>
      </c>
      <c r="AR85">
        <v>14.981470399999994</v>
      </c>
      <c r="AS85">
        <v>12.549182712161763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942.15187508601741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405.51229691138633</v>
      </c>
      <c r="L86">
        <v>9.0902334861197236</v>
      </c>
      <c r="M86">
        <v>61.567227513227508</v>
      </c>
      <c r="N86">
        <v>50.094255278148012</v>
      </c>
      <c r="O86">
        <v>70.759502783584594</v>
      </c>
      <c r="P86">
        <v>23.040815234173955</v>
      </c>
      <c r="Q86">
        <v>4.6259748193916348</v>
      </c>
      <c r="R86">
        <v>17.974572622374204</v>
      </c>
      <c r="S86">
        <v>11.189842777864991</v>
      </c>
      <c r="T86">
        <v>0</v>
      </c>
      <c r="U86">
        <v>49.970795236814766</v>
      </c>
      <c r="V86">
        <v>3.8316750573122524</v>
      </c>
      <c r="W86">
        <v>19.674866774380718</v>
      </c>
      <c r="X86">
        <v>62.550175534182017</v>
      </c>
      <c r="Y86">
        <v>0</v>
      </c>
      <c r="Z86">
        <v>5.5300303286363626</v>
      </c>
      <c r="AA86">
        <v>11.916293617721522</v>
      </c>
      <c r="AB86">
        <v>5.5842127228807188</v>
      </c>
      <c r="AC86">
        <v>4.1040317508245634</v>
      </c>
      <c r="AD86">
        <v>0</v>
      </c>
      <c r="AE86">
        <v>6.9878971800467662</v>
      </c>
      <c r="AF86">
        <v>5.9392732500000012</v>
      </c>
      <c r="AG86">
        <v>28.663317430000003</v>
      </c>
      <c r="AH86">
        <v>0</v>
      </c>
      <c r="AI86">
        <v>0</v>
      </c>
      <c r="AJ86">
        <v>0</v>
      </c>
      <c r="AK86">
        <v>22.710761383924353</v>
      </c>
      <c r="AL86">
        <v>1.6739838999999999</v>
      </c>
      <c r="AM86">
        <v>6.7010549161290314</v>
      </c>
      <c r="AN86">
        <v>0</v>
      </c>
      <c r="AO86">
        <v>0</v>
      </c>
      <c r="AP86">
        <v>0</v>
      </c>
      <c r="AQ86">
        <v>24.9185608815873</v>
      </c>
      <c r="AR86">
        <v>14.981470399999994</v>
      </c>
      <c r="AS86">
        <v>12.549182712161763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942.14230450287312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405.51229691138633</v>
      </c>
      <c r="L87">
        <v>9.0901672722006968</v>
      </c>
      <c r="M87">
        <v>61.567227513227508</v>
      </c>
      <c r="N87">
        <v>50.094255278148012</v>
      </c>
      <c r="O87">
        <v>70.759502783584594</v>
      </c>
      <c r="P87">
        <v>23.040815234173955</v>
      </c>
      <c r="Q87">
        <v>4.6259748193916348</v>
      </c>
      <c r="R87">
        <v>17.974572622374204</v>
      </c>
      <c r="S87">
        <v>11.189842777864991</v>
      </c>
      <c r="T87">
        <v>0</v>
      </c>
      <c r="U87">
        <v>49.970795236814766</v>
      </c>
      <c r="V87">
        <v>3.8316750573122524</v>
      </c>
      <c r="W87">
        <v>19.674866774380718</v>
      </c>
      <c r="X87">
        <v>62.550175534182017</v>
      </c>
      <c r="Y87">
        <v>0</v>
      </c>
      <c r="Z87">
        <v>5.5300303286363626</v>
      </c>
      <c r="AA87">
        <v>5.7624902000000011</v>
      </c>
      <c r="AB87">
        <v>5.5842127228807188</v>
      </c>
      <c r="AC87">
        <v>4.1040317508245634</v>
      </c>
      <c r="AD87">
        <v>0</v>
      </c>
      <c r="AE87">
        <v>6.9878971800467662</v>
      </c>
      <c r="AF87">
        <v>5.9392732500000012</v>
      </c>
      <c r="AG87">
        <v>28.663317430000003</v>
      </c>
      <c r="AH87">
        <v>0</v>
      </c>
      <c r="AI87">
        <v>0</v>
      </c>
      <c r="AJ87">
        <v>0</v>
      </c>
      <c r="AK87">
        <v>22.710761383924353</v>
      </c>
      <c r="AL87">
        <v>1.6739838999999999</v>
      </c>
      <c r="AM87">
        <v>6.7010549161290314</v>
      </c>
      <c r="AN87">
        <v>0</v>
      </c>
      <c r="AO87">
        <v>0</v>
      </c>
      <c r="AP87">
        <v>0.16295721971830981</v>
      </c>
      <c r="AQ87">
        <v>24.9185608815873</v>
      </c>
      <c r="AR87">
        <v>14.981470399999994</v>
      </c>
      <c r="AS87">
        <v>12.549182712161763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936.15139209095094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405.51229691138633</v>
      </c>
      <c r="L88">
        <v>9.090155628690388</v>
      </c>
      <c r="M88">
        <v>61.567227513227508</v>
      </c>
      <c r="N88">
        <v>50.094255278148012</v>
      </c>
      <c r="O88">
        <v>70.759502783584594</v>
      </c>
      <c r="P88">
        <v>23.040815234173955</v>
      </c>
      <c r="Q88">
        <v>4.6259748193916348</v>
      </c>
      <c r="R88">
        <v>17.974572622374204</v>
      </c>
      <c r="S88">
        <v>11.189842777864991</v>
      </c>
      <c r="T88">
        <v>0</v>
      </c>
      <c r="U88">
        <v>49.970795236814766</v>
      </c>
      <c r="V88">
        <v>3.8316750573122524</v>
      </c>
      <c r="W88">
        <v>19.674866774380718</v>
      </c>
      <c r="X88">
        <v>62.550175534182017</v>
      </c>
      <c r="Y88">
        <v>0</v>
      </c>
      <c r="Z88">
        <v>5.5300303286363626</v>
      </c>
      <c r="AA88">
        <v>0</v>
      </c>
      <c r="AB88">
        <v>5.5842127228807188</v>
      </c>
      <c r="AC88">
        <v>4.1040317508245634</v>
      </c>
      <c r="AD88">
        <v>0</v>
      </c>
      <c r="AE88">
        <v>6.9878971800467662</v>
      </c>
      <c r="AF88">
        <v>5.9392732500000012</v>
      </c>
      <c r="AG88">
        <v>28.663317430000003</v>
      </c>
      <c r="AH88">
        <v>0</v>
      </c>
      <c r="AI88">
        <v>0</v>
      </c>
      <c r="AJ88">
        <v>0</v>
      </c>
      <c r="AK88">
        <v>22.710761383924353</v>
      </c>
      <c r="AL88">
        <v>1.6739838999999999</v>
      </c>
      <c r="AM88">
        <v>6.7010549161290314</v>
      </c>
      <c r="AN88">
        <v>0</v>
      </c>
      <c r="AO88">
        <v>0</v>
      </c>
      <c r="AP88">
        <v>0.16295721971830981</v>
      </c>
      <c r="AQ88">
        <v>16.612373690000002</v>
      </c>
      <c r="AR88">
        <v>14.981470399999994</v>
      </c>
      <c r="AS88">
        <v>12.549182712161763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922.08270305585347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405.51229691138633</v>
      </c>
      <c r="L89">
        <v>9.090155628690388</v>
      </c>
      <c r="M89">
        <v>61.567227513227508</v>
      </c>
      <c r="N89">
        <v>50.094255278148012</v>
      </c>
      <c r="O89">
        <v>70.759502783584594</v>
      </c>
      <c r="P89">
        <v>24.019325542904152</v>
      </c>
      <c r="Q89">
        <v>4.6259748193916348</v>
      </c>
      <c r="R89">
        <v>17.974572622374204</v>
      </c>
      <c r="S89">
        <v>11.189842777864991</v>
      </c>
      <c r="T89">
        <v>0</v>
      </c>
      <c r="U89">
        <v>49.970795236814766</v>
      </c>
      <c r="V89">
        <v>3.8316750573122524</v>
      </c>
      <c r="W89">
        <v>19.674866774380718</v>
      </c>
      <c r="X89">
        <v>62.550175534182017</v>
      </c>
      <c r="Y89">
        <v>0</v>
      </c>
      <c r="Z89">
        <v>5.5300303286363626</v>
      </c>
      <c r="AA89">
        <v>0</v>
      </c>
      <c r="AB89">
        <v>5.5842127228807188</v>
      </c>
      <c r="AC89">
        <v>4.1040317508245634</v>
      </c>
      <c r="AD89">
        <v>0</v>
      </c>
      <c r="AE89">
        <v>6.9878971800467662</v>
      </c>
      <c r="AF89">
        <v>5.9392732500000012</v>
      </c>
      <c r="AG89">
        <v>28.663317430000003</v>
      </c>
      <c r="AH89">
        <v>0</v>
      </c>
      <c r="AI89">
        <v>0</v>
      </c>
      <c r="AJ89">
        <v>0</v>
      </c>
      <c r="AK89">
        <v>22.710761383924353</v>
      </c>
      <c r="AL89">
        <v>1.6739838999999999</v>
      </c>
      <c r="AM89">
        <v>6.7010549161290314</v>
      </c>
      <c r="AN89">
        <v>0</v>
      </c>
      <c r="AO89">
        <v>0</v>
      </c>
      <c r="AP89">
        <v>0.16295721971830981</v>
      </c>
      <c r="AQ89">
        <v>16.612373690000002</v>
      </c>
      <c r="AR89">
        <v>14.981470399999994</v>
      </c>
      <c r="AS89">
        <v>12.549182712161763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923.06121336458375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405.51229691138633</v>
      </c>
      <c r="L90">
        <v>9.090155628690388</v>
      </c>
      <c r="M90">
        <v>61.567227513227508</v>
      </c>
      <c r="N90">
        <v>50.094255278148012</v>
      </c>
      <c r="O90">
        <v>70.759502783584594</v>
      </c>
      <c r="P90">
        <v>25.159918398931993</v>
      </c>
      <c r="Q90">
        <v>4.6259748193916348</v>
      </c>
      <c r="R90">
        <v>17.974572622374204</v>
      </c>
      <c r="S90">
        <v>11.189842777864991</v>
      </c>
      <c r="T90">
        <v>0</v>
      </c>
      <c r="U90">
        <v>49.970795236814766</v>
      </c>
      <c r="V90">
        <v>3.8316750573122524</v>
      </c>
      <c r="W90">
        <v>19.674866774380718</v>
      </c>
      <c r="X90">
        <v>62.550175534182017</v>
      </c>
      <c r="Y90">
        <v>0</v>
      </c>
      <c r="Z90">
        <v>5.5300303286363626</v>
      </c>
      <c r="AA90">
        <v>0</v>
      </c>
      <c r="AB90">
        <v>5.5842127228807188</v>
      </c>
      <c r="AC90">
        <v>4.1040317508245634</v>
      </c>
      <c r="AD90">
        <v>0</v>
      </c>
      <c r="AE90">
        <v>6.9878971800467662</v>
      </c>
      <c r="AF90">
        <v>5.9392732500000012</v>
      </c>
      <c r="AG90">
        <v>28.663317430000003</v>
      </c>
      <c r="AH90">
        <v>0</v>
      </c>
      <c r="AI90">
        <v>0</v>
      </c>
      <c r="AJ90">
        <v>0</v>
      </c>
      <c r="AK90">
        <v>22.710761383924353</v>
      </c>
      <c r="AL90">
        <v>1.6739838999999999</v>
      </c>
      <c r="AM90">
        <v>6.7010549161290314</v>
      </c>
      <c r="AN90">
        <v>0</v>
      </c>
      <c r="AO90">
        <v>0</v>
      </c>
      <c r="AP90">
        <v>0.16295721971830981</v>
      </c>
      <c r="AQ90">
        <v>16.612373690000002</v>
      </c>
      <c r="AR90">
        <v>14.981470399999994</v>
      </c>
      <c r="AS90">
        <v>12.549182712161763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924.2018062206115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405.50828607455236</v>
      </c>
      <c r="L91">
        <v>9.090155628690388</v>
      </c>
      <c r="M91">
        <v>61.567227513227508</v>
      </c>
      <c r="N91">
        <v>50.094255278148012</v>
      </c>
      <c r="O91">
        <v>70.759502783584594</v>
      </c>
      <c r="P91">
        <v>26.38052479424762</v>
      </c>
      <c r="Q91">
        <v>4.6259748193916348</v>
      </c>
      <c r="R91">
        <v>17.974572622374204</v>
      </c>
      <c r="S91">
        <v>11.189842777864991</v>
      </c>
      <c r="T91">
        <v>0</v>
      </c>
      <c r="U91">
        <v>49.970795236814766</v>
      </c>
      <c r="V91">
        <v>3.8316750573122524</v>
      </c>
      <c r="W91">
        <v>19.674866774380718</v>
      </c>
      <c r="X91">
        <v>62.550175534182017</v>
      </c>
      <c r="Y91">
        <v>0</v>
      </c>
      <c r="Z91">
        <v>5.5300303286363626</v>
      </c>
      <c r="AA91">
        <v>0</v>
      </c>
      <c r="AB91">
        <v>5.5842127228807188</v>
      </c>
      <c r="AC91">
        <v>4.1040317508245634</v>
      </c>
      <c r="AD91">
        <v>0</v>
      </c>
      <c r="AE91">
        <v>0</v>
      </c>
      <c r="AF91">
        <v>5.9392732500000012</v>
      </c>
      <c r="AG91">
        <v>28.663317430000003</v>
      </c>
      <c r="AH91">
        <v>0</v>
      </c>
      <c r="AI91">
        <v>0</v>
      </c>
      <c r="AJ91">
        <v>0</v>
      </c>
      <c r="AK91">
        <v>22.710761383924353</v>
      </c>
      <c r="AL91">
        <v>9.206911449999998</v>
      </c>
      <c r="AM91">
        <v>6.7010549161290314</v>
      </c>
      <c r="AN91">
        <v>0</v>
      </c>
      <c r="AO91">
        <v>0</v>
      </c>
      <c r="AP91">
        <v>0.16295721971830981</v>
      </c>
      <c r="AQ91">
        <v>7.884553341587301</v>
      </c>
      <c r="AR91">
        <v>14.981470399999994</v>
      </c>
      <c r="AS91">
        <v>10.26751328783824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914.95394237631024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405.50828607455236</v>
      </c>
      <c r="L92">
        <v>9.0902506340401281</v>
      </c>
      <c r="M92">
        <v>61.567227513227508</v>
      </c>
      <c r="N92">
        <v>50.094255278148012</v>
      </c>
      <c r="O92">
        <v>70.759502783584594</v>
      </c>
      <c r="P92">
        <v>26.579252851237825</v>
      </c>
      <c r="Q92">
        <v>4.6259748193916348</v>
      </c>
      <c r="R92">
        <v>17.974572622374204</v>
      </c>
      <c r="S92">
        <v>11.189842777864991</v>
      </c>
      <c r="T92">
        <v>0</v>
      </c>
      <c r="U92">
        <v>49.970795236814766</v>
      </c>
      <c r="V92">
        <v>3.8316750573122524</v>
      </c>
      <c r="W92">
        <v>19.674866774380718</v>
      </c>
      <c r="X92">
        <v>62.550175534182017</v>
      </c>
      <c r="Y92">
        <v>0</v>
      </c>
      <c r="Z92">
        <v>5.5300303286363626</v>
      </c>
      <c r="AA92">
        <v>0</v>
      </c>
      <c r="AB92">
        <v>5.5842127228807188</v>
      </c>
      <c r="AC92">
        <v>4.1040317508245634</v>
      </c>
      <c r="AD92">
        <v>0</v>
      </c>
      <c r="AE92">
        <v>0</v>
      </c>
      <c r="AF92">
        <v>5.9392732500000012</v>
      </c>
      <c r="AG92">
        <v>28.663317430000003</v>
      </c>
      <c r="AH92">
        <v>0</v>
      </c>
      <c r="AI92">
        <v>0</v>
      </c>
      <c r="AJ92">
        <v>0</v>
      </c>
      <c r="AK92">
        <v>22.710761383924353</v>
      </c>
      <c r="AL92">
        <v>9.206911449999998</v>
      </c>
      <c r="AM92">
        <v>6.7010549161290314</v>
      </c>
      <c r="AN92">
        <v>0</v>
      </c>
      <c r="AO92">
        <v>0</v>
      </c>
      <c r="AP92">
        <v>0.16295721971830981</v>
      </c>
      <c r="AQ92">
        <v>7.884553341587301</v>
      </c>
      <c r="AR92">
        <v>14.981470399999994</v>
      </c>
      <c r="AS92">
        <v>10.26751328783824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915.15276543865002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353.37064681702293</v>
      </c>
      <c r="L93">
        <v>9.0902506340401281</v>
      </c>
      <c r="M93">
        <v>61.567227513227508</v>
      </c>
      <c r="N93">
        <v>50.094255278148012</v>
      </c>
      <c r="O93">
        <v>70.759502783584594</v>
      </c>
      <c r="P93">
        <v>23.040815234173955</v>
      </c>
      <c r="Q93">
        <v>4.6259748193916348</v>
      </c>
      <c r="R93">
        <v>17.974572622374204</v>
      </c>
      <c r="S93">
        <v>11.189842777864991</v>
      </c>
      <c r="T93">
        <v>0</v>
      </c>
      <c r="U93">
        <v>49.970795236814766</v>
      </c>
      <c r="V93">
        <v>3.8316750573122524</v>
      </c>
      <c r="W93">
        <v>19.674866774380718</v>
      </c>
      <c r="X93">
        <v>62.550175534182017</v>
      </c>
      <c r="Y93">
        <v>0</v>
      </c>
      <c r="Z93">
        <v>5.5300303286363626</v>
      </c>
      <c r="AA93">
        <v>0</v>
      </c>
      <c r="AB93">
        <v>5.5842127228807188</v>
      </c>
      <c r="AC93">
        <v>4.1040317508245634</v>
      </c>
      <c r="AD93">
        <v>0</v>
      </c>
      <c r="AE93">
        <v>0</v>
      </c>
      <c r="AF93">
        <v>5.9392732500000012</v>
      </c>
      <c r="AG93">
        <v>28.663317430000003</v>
      </c>
      <c r="AH93">
        <v>0</v>
      </c>
      <c r="AI93">
        <v>0</v>
      </c>
      <c r="AJ93">
        <v>0</v>
      </c>
      <c r="AK93">
        <v>22.710761383924353</v>
      </c>
      <c r="AL93">
        <v>18.413822899999996</v>
      </c>
      <c r="AM93">
        <v>6.7010549161290314</v>
      </c>
      <c r="AN93">
        <v>0</v>
      </c>
      <c r="AO93">
        <v>0</v>
      </c>
      <c r="AP93">
        <v>0.16295721971830981</v>
      </c>
      <c r="AQ93">
        <v>0</v>
      </c>
      <c r="AR93">
        <v>14.981470399999994</v>
      </c>
      <c r="AS93">
        <v>10.26751328783824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860.79904667246944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357.23219230546488</v>
      </c>
      <c r="L94">
        <v>9.0902506340401281</v>
      </c>
      <c r="M94">
        <v>61.567227513227508</v>
      </c>
      <c r="N94">
        <v>50.094255278148012</v>
      </c>
      <c r="O94">
        <v>70.759502783584594</v>
      </c>
      <c r="P94">
        <v>23.040815234173955</v>
      </c>
      <c r="Q94">
        <v>4.6259748193916348</v>
      </c>
      <c r="R94">
        <v>17.974572622374204</v>
      </c>
      <c r="S94">
        <v>11.189842777864991</v>
      </c>
      <c r="T94">
        <v>0</v>
      </c>
      <c r="U94">
        <v>49.970795236814766</v>
      </c>
      <c r="V94">
        <v>3.8316750573122524</v>
      </c>
      <c r="W94">
        <v>19.674866774380718</v>
      </c>
      <c r="X94">
        <v>62.550175534182017</v>
      </c>
      <c r="Y94">
        <v>0</v>
      </c>
      <c r="Z94">
        <v>5.5300303286363626</v>
      </c>
      <c r="AA94">
        <v>0</v>
      </c>
      <c r="AB94">
        <v>5.5842127228807188</v>
      </c>
      <c r="AC94">
        <v>4.1040317508245634</v>
      </c>
      <c r="AD94">
        <v>0</v>
      </c>
      <c r="AE94">
        <v>0</v>
      </c>
      <c r="AF94">
        <v>5.9392732500000012</v>
      </c>
      <c r="AG94">
        <v>28.663317430000003</v>
      </c>
      <c r="AH94">
        <v>0</v>
      </c>
      <c r="AI94">
        <v>0</v>
      </c>
      <c r="AJ94">
        <v>0</v>
      </c>
      <c r="AK94">
        <v>22.710761383924353</v>
      </c>
      <c r="AL94">
        <v>18.413822899999996</v>
      </c>
      <c r="AM94">
        <v>6.7010549161290314</v>
      </c>
      <c r="AN94">
        <v>0</v>
      </c>
      <c r="AO94">
        <v>0</v>
      </c>
      <c r="AP94">
        <v>0.16295721971830981</v>
      </c>
      <c r="AQ94">
        <v>0</v>
      </c>
      <c r="AR94">
        <v>14.981470399999994</v>
      </c>
      <c r="AS94">
        <v>10.26751328783824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864.66059216091139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354.33729359043383</v>
      </c>
      <c r="L95">
        <v>9.0902506340401281</v>
      </c>
      <c r="M95">
        <v>61.567227513227508</v>
      </c>
      <c r="N95">
        <v>50.094255278148012</v>
      </c>
      <c r="O95">
        <v>70.759502783584594</v>
      </c>
      <c r="P95">
        <v>23.040815234173955</v>
      </c>
      <c r="Q95">
        <v>4.6259748193916348</v>
      </c>
      <c r="R95">
        <v>17.974572622374204</v>
      </c>
      <c r="S95">
        <v>11.189842777864991</v>
      </c>
      <c r="T95">
        <v>0</v>
      </c>
      <c r="U95">
        <v>49.970795236814766</v>
      </c>
      <c r="V95">
        <v>3.8316750573122524</v>
      </c>
      <c r="W95">
        <v>19.674866774380718</v>
      </c>
      <c r="X95">
        <v>62.550175534182017</v>
      </c>
      <c r="Y95">
        <v>0</v>
      </c>
      <c r="Z95">
        <v>5.5300303286363626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5.9392732500000012</v>
      </c>
      <c r="AG95">
        <v>28.663317430000003</v>
      </c>
      <c r="AH95">
        <v>0</v>
      </c>
      <c r="AI95">
        <v>0</v>
      </c>
      <c r="AJ95">
        <v>0</v>
      </c>
      <c r="AK95">
        <v>22.710761383924353</v>
      </c>
      <c r="AL95">
        <v>18.413822899999996</v>
      </c>
      <c r="AM95">
        <v>6.7010549161290314</v>
      </c>
      <c r="AN95">
        <v>0</v>
      </c>
      <c r="AO95">
        <v>0</v>
      </c>
      <c r="AP95">
        <v>0.43455200033140007</v>
      </c>
      <c r="AQ95">
        <v>0</v>
      </c>
      <c r="AR95">
        <v>14.981470399999994</v>
      </c>
      <c r="AS95">
        <v>10.26751328783824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852.34904375278825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352.40655904412688</v>
      </c>
      <c r="L96">
        <v>9.0901737726861072</v>
      </c>
      <c r="M96">
        <v>61.567227513227508</v>
      </c>
      <c r="N96">
        <v>50.094255278148012</v>
      </c>
      <c r="O96">
        <v>70.759502783584594</v>
      </c>
      <c r="P96">
        <v>23.040815234173955</v>
      </c>
      <c r="Q96">
        <v>4.6259748193916348</v>
      </c>
      <c r="R96">
        <v>17.974572622374204</v>
      </c>
      <c r="S96">
        <v>11.189842777864991</v>
      </c>
      <c r="T96">
        <v>0</v>
      </c>
      <c r="U96">
        <v>49.970795236814766</v>
      </c>
      <c r="V96">
        <v>3.8316750573122524</v>
      </c>
      <c r="W96">
        <v>19.674866774380718</v>
      </c>
      <c r="X96">
        <v>62.550175534182017</v>
      </c>
      <c r="Y96">
        <v>0</v>
      </c>
      <c r="Z96">
        <v>5.5300303286363626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5.9392732500000012</v>
      </c>
      <c r="AG96">
        <v>28.663317430000003</v>
      </c>
      <c r="AH96">
        <v>0</v>
      </c>
      <c r="AI96">
        <v>0</v>
      </c>
      <c r="AJ96">
        <v>0</v>
      </c>
      <c r="AK96">
        <v>22.710761383924353</v>
      </c>
      <c r="AL96">
        <v>18.413822899999996</v>
      </c>
      <c r="AM96">
        <v>6.7010549161290314</v>
      </c>
      <c r="AN96">
        <v>0</v>
      </c>
      <c r="AO96">
        <v>0</v>
      </c>
      <c r="AP96">
        <v>0.43455200033140007</v>
      </c>
      <c r="AQ96">
        <v>0</v>
      </c>
      <c r="AR96">
        <v>14.981470399999994</v>
      </c>
      <c r="AS96">
        <v>10.26751328783824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850.41823234512731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358.19876904668251</v>
      </c>
      <c r="L97">
        <v>9.0901737726861072</v>
      </c>
      <c r="M97">
        <v>61.567227513227508</v>
      </c>
      <c r="N97">
        <v>50.094255278148012</v>
      </c>
      <c r="O97">
        <v>70.759502783584594</v>
      </c>
      <c r="P97">
        <v>23.040815234173955</v>
      </c>
      <c r="Q97">
        <v>4.6259748193916348</v>
      </c>
      <c r="R97">
        <v>17.974572622374204</v>
      </c>
      <c r="S97">
        <v>11.189842777864991</v>
      </c>
      <c r="T97">
        <v>0</v>
      </c>
      <c r="U97">
        <v>49.970795236814766</v>
      </c>
      <c r="V97">
        <v>3.8316750573122524</v>
      </c>
      <c r="W97">
        <v>19.674866774380718</v>
      </c>
      <c r="X97">
        <v>62.550175534182017</v>
      </c>
      <c r="Y97">
        <v>0</v>
      </c>
      <c r="Z97">
        <v>8.295045273363634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5.9392732500000012</v>
      </c>
      <c r="AG97">
        <v>28.663317430000003</v>
      </c>
      <c r="AH97">
        <v>0</v>
      </c>
      <c r="AI97">
        <v>0</v>
      </c>
      <c r="AJ97">
        <v>0</v>
      </c>
      <c r="AK97">
        <v>22.710761383924353</v>
      </c>
      <c r="AL97">
        <v>18.413822899999996</v>
      </c>
      <c r="AM97">
        <v>6.7010549161290314</v>
      </c>
      <c r="AN97">
        <v>0</v>
      </c>
      <c r="AO97">
        <v>0</v>
      </c>
      <c r="AP97">
        <v>0.43455200033140007</v>
      </c>
      <c r="AQ97">
        <v>0</v>
      </c>
      <c r="AR97">
        <v>14.981470399999994</v>
      </c>
      <c r="AS97">
        <v>10.26751328783824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858.97545729241006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338.88878691206276</v>
      </c>
      <c r="L98">
        <v>9.0901884171121825</v>
      </c>
      <c r="M98">
        <v>61.567227513227508</v>
      </c>
      <c r="N98">
        <v>50.094255278148012</v>
      </c>
      <c r="O98">
        <v>70.759502783584594</v>
      </c>
      <c r="P98">
        <v>23.040815234173955</v>
      </c>
      <c r="Q98">
        <v>4.6259748193916348</v>
      </c>
      <c r="R98">
        <v>17.974572622374204</v>
      </c>
      <c r="S98">
        <v>11.189842777864991</v>
      </c>
      <c r="T98">
        <v>0</v>
      </c>
      <c r="U98">
        <v>49.970795236814766</v>
      </c>
      <c r="V98">
        <v>3.8316750573122524</v>
      </c>
      <c r="W98">
        <v>19.674866774380718</v>
      </c>
      <c r="X98">
        <v>62.550175534182017</v>
      </c>
      <c r="Y98">
        <v>0</v>
      </c>
      <c r="Z98">
        <v>8.295045273363634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5.9392732500000012</v>
      </c>
      <c r="AG98">
        <v>28.663317430000003</v>
      </c>
      <c r="AH98">
        <v>0</v>
      </c>
      <c r="AI98">
        <v>0</v>
      </c>
      <c r="AJ98">
        <v>0</v>
      </c>
      <c r="AK98">
        <v>22.710761383924353</v>
      </c>
      <c r="AL98">
        <v>18.413822899999996</v>
      </c>
      <c r="AM98">
        <v>6.7010549161290314</v>
      </c>
      <c r="AN98">
        <v>0</v>
      </c>
      <c r="AO98">
        <v>0</v>
      </c>
      <c r="AP98">
        <v>0.43455200033140007</v>
      </c>
      <c r="AQ98">
        <v>0</v>
      </c>
      <c r="AR98">
        <v>14.981470399999994</v>
      </c>
      <c r="AS98">
        <v>10.26751328783824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839.66548980221637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8.7350768442059401</v>
      </c>
      <c r="L99">
        <f t="shared" si="2"/>
        <v>0.18517740585700163</v>
      </c>
      <c r="M99">
        <f t="shared" si="2"/>
        <v>1.4776134603174582</v>
      </c>
      <c r="N99">
        <f t="shared" si="2"/>
        <v>1.2022621266755522</v>
      </c>
      <c r="O99">
        <f t="shared" si="2"/>
        <v>1.6982280668060343</v>
      </c>
      <c r="P99">
        <f t="shared" si="2"/>
        <v>0.57048408987259314</v>
      </c>
      <c r="Q99">
        <f t="shared" si="2"/>
        <v>9.7603020009634514E-2</v>
      </c>
      <c r="R99">
        <f t="shared" si="2"/>
        <v>0.38335555917133962</v>
      </c>
      <c r="S99">
        <f t="shared" si="2"/>
        <v>0.23410720163407833</v>
      </c>
      <c r="T99">
        <f t="shared" si="2"/>
        <v>0</v>
      </c>
      <c r="U99">
        <f t="shared" si="2"/>
        <v>1.1992990856835546</v>
      </c>
      <c r="V99">
        <f t="shared" si="2"/>
        <v>8.58149854253549E-2</v>
      </c>
      <c r="W99">
        <f t="shared" si="2"/>
        <v>0.45215780896635943</v>
      </c>
      <c r="X99">
        <f t="shared" si="2"/>
        <v>1.4436969867871483</v>
      </c>
      <c r="Y99">
        <f t="shared" si="2"/>
        <v>0</v>
      </c>
      <c r="Z99">
        <f t="shared" si="2"/>
        <v>0.12995571118581831</v>
      </c>
      <c r="AA99">
        <f t="shared" si="2"/>
        <v>0.13400938904715193</v>
      </c>
      <c r="AB99">
        <f t="shared" si="2"/>
        <v>0.12523783730840202</v>
      </c>
      <c r="AC99">
        <f t="shared" si="2"/>
        <v>7.6366847584439262E-2</v>
      </c>
      <c r="AD99">
        <f t="shared" si="2"/>
        <v>4.2586799685465568E-2</v>
      </c>
      <c r="AE99">
        <f t="shared" si="2"/>
        <v>0.15023978871219795</v>
      </c>
      <c r="AF99">
        <f t="shared" si="2"/>
        <v>0.1886049269183572</v>
      </c>
      <c r="AG99">
        <f t="shared" si="2"/>
        <v>0.68791961832000004</v>
      </c>
      <c r="AH99">
        <f t="shared" si="2"/>
        <v>0.26503670203919738</v>
      </c>
      <c r="AI99">
        <f t="shared" si="2"/>
        <v>0</v>
      </c>
      <c r="AJ99">
        <f t="shared" si="2"/>
        <v>0</v>
      </c>
      <c r="AK99">
        <f t="shared" si="2"/>
        <v>0.54505827321418465</v>
      </c>
      <c r="AL99">
        <f t="shared" si="2"/>
        <v>0.38119124287086903</v>
      </c>
      <c r="AM99">
        <f t="shared" si="2"/>
        <v>0.14255567379733669</v>
      </c>
      <c r="AN99">
        <f t="shared" si="2"/>
        <v>0</v>
      </c>
      <c r="AO99">
        <f t="shared" si="2"/>
        <v>0</v>
      </c>
      <c r="AP99">
        <f t="shared" si="2"/>
        <v>9.342872399005794E-3</v>
      </c>
      <c r="AQ99">
        <f t="shared" si="2"/>
        <v>0.32254989663634931</v>
      </c>
      <c r="AR99">
        <f t="shared" si="2"/>
        <v>0.36283248625000025</v>
      </c>
      <c r="AS99">
        <f t="shared" si="2"/>
        <v>0.29794440919045484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21.626309116571271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86.89735286950166</v>
      </c>
      <c r="L3">
        <v>46.340545929522996</v>
      </c>
      <c r="M3">
        <v>0</v>
      </c>
      <c r="N3">
        <v>28.962460228691683</v>
      </c>
      <c r="O3">
        <v>48.639658216415413</v>
      </c>
      <c r="P3">
        <v>66.571089759770715</v>
      </c>
      <c r="Q3">
        <v>2.6734529800380229</v>
      </c>
      <c r="R3">
        <v>10.396860693698093</v>
      </c>
      <c r="S3">
        <v>6.4699090949764511</v>
      </c>
      <c r="T3">
        <v>0</v>
      </c>
      <c r="U3">
        <v>266.29423781491704</v>
      </c>
      <c r="V3">
        <v>2.2181656442953019</v>
      </c>
      <c r="W3">
        <v>10.986930370778929</v>
      </c>
      <c r="X3">
        <v>34.931191431987514</v>
      </c>
      <c r="Y3">
        <v>0</v>
      </c>
      <c r="Z3">
        <v>3.1982829099999996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13.131823455397951</v>
      </c>
      <c r="AL3">
        <v>0.56983810000000013</v>
      </c>
      <c r="AM3">
        <v>3.8759432774193554</v>
      </c>
      <c r="AN3">
        <v>0</v>
      </c>
      <c r="AO3">
        <v>0</v>
      </c>
      <c r="AP3">
        <v>1.6332999914873243</v>
      </c>
      <c r="AQ3">
        <v>0</v>
      </c>
      <c r="AR3">
        <v>10.016869399999999</v>
      </c>
      <c r="AS3">
        <v>5.2785817016057104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649.086493870504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86.89735286950166</v>
      </c>
      <c r="L4">
        <v>46.340545929522996</v>
      </c>
      <c r="M4">
        <v>0</v>
      </c>
      <c r="N4">
        <v>28.962460228691683</v>
      </c>
      <c r="O4">
        <v>48.639658216415413</v>
      </c>
      <c r="P4">
        <v>66.661885808921923</v>
      </c>
      <c r="Q4">
        <v>2.6734529800380229</v>
      </c>
      <c r="R4">
        <v>10.396860693698093</v>
      </c>
      <c r="S4">
        <v>6.4699090949764511</v>
      </c>
      <c r="T4">
        <v>0</v>
      </c>
      <c r="U4">
        <v>266.29423781491704</v>
      </c>
      <c r="V4">
        <v>2.2181656442953019</v>
      </c>
      <c r="W4">
        <v>10.986930370778929</v>
      </c>
      <c r="X4">
        <v>34.931191431987514</v>
      </c>
      <c r="Y4">
        <v>0</v>
      </c>
      <c r="Z4">
        <v>3.1982829099999996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13.131823455397951</v>
      </c>
      <c r="AL4">
        <v>3.1341095500000007</v>
      </c>
      <c r="AM4">
        <v>3.8759432774193554</v>
      </c>
      <c r="AN4">
        <v>0</v>
      </c>
      <c r="AO4">
        <v>0</v>
      </c>
      <c r="AP4">
        <v>1.6332999914873243</v>
      </c>
      <c r="AQ4">
        <v>0</v>
      </c>
      <c r="AR4">
        <v>10.016869399999999</v>
      </c>
      <c r="AS4">
        <v>5.2785817016057104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651.74156136965519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86.890599969618307</v>
      </c>
      <c r="L5">
        <v>46.340216198563034</v>
      </c>
      <c r="M5">
        <v>0</v>
      </c>
      <c r="N5">
        <v>28.962460228691683</v>
      </c>
      <c r="O5">
        <v>48.639658216415413</v>
      </c>
      <c r="P5">
        <v>66.661885808921923</v>
      </c>
      <c r="Q5">
        <v>2.6741672047781564</v>
      </c>
      <c r="R5">
        <v>10.396860693698093</v>
      </c>
      <c r="S5">
        <v>6.4692358945368165</v>
      </c>
      <c r="T5">
        <v>0</v>
      </c>
      <c r="U5">
        <v>266.29423781491704</v>
      </c>
      <c r="V5">
        <v>2.2181656442953019</v>
      </c>
      <c r="W5">
        <v>10.986930370778929</v>
      </c>
      <c r="X5">
        <v>34.931191431987514</v>
      </c>
      <c r="Y5">
        <v>0</v>
      </c>
      <c r="Z5">
        <v>3.1982829099999996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13.131823455397951</v>
      </c>
      <c r="AL5">
        <v>19.462820201376939</v>
      </c>
      <c r="AM5">
        <v>3.8759432774193554</v>
      </c>
      <c r="AN5">
        <v>0</v>
      </c>
      <c r="AO5">
        <v>0</v>
      </c>
      <c r="AP5">
        <v>1.6332999914873243</v>
      </c>
      <c r="AQ5">
        <v>0</v>
      </c>
      <c r="AR5">
        <v>8.3925122000000005</v>
      </c>
      <c r="AS5">
        <v>7.9838547919268512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669.14414630481065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86.890599969618307</v>
      </c>
      <c r="L6">
        <v>46.339445599042897</v>
      </c>
      <c r="M6">
        <v>0</v>
      </c>
      <c r="N6">
        <v>28.962460228691683</v>
      </c>
      <c r="O6">
        <v>48.639658216415413</v>
      </c>
      <c r="P6">
        <v>66.661885808921923</v>
      </c>
      <c r="Q6">
        <v>2.6741672047781564</v>
      </c>
      <c r="R6">
        <v>10.396860693698093</v>
      </c>
      <c r="S6">
        <v>6.4692358945368165</v>
      </c>
      <c r="T6">
        <v>0</v>
      </c>
      <c r="U6">
        <v>266.29423781491704</v>
      </c>
      <c r="V6">
        <v>2.2181656442953019</v>
      </c>
      <c r="W6">
        <v>10.986930370778929</v>
      </c>
      <c r="X6">
        <v>34.931191431987514</v>
      </c>
      <c r="Y6">
        <v>0</v>
      </c>
      <c r="Z6">
        <v>3.1982829099999996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13.131823455397951</v>
      </c>
      <c r="AL6">
        <v>19.462820201376939</v>
      </c>
      <c r="AM6">
        <v>3.8759432774193554</v>
      </c>
      <c r="AN6">
        <v>0</v>
      </c>
      <c r="AO6">
        <v>0</v>
      </c>
      <c r="AP6">
        <v>1.6332999914873243</v>
      </c>
      <c r="AQ6">
        <v>0</v>
      </c>
      <c r="AR6">
        <v>8.3925122000000005</v>
      </c>
      <c r="AS6">
        <v>7.9838547919268512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669.14337570529051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86.890599969618307</v>
      </c>
      <c r="L7">
        <v>46.339445599042897</v>
      </c>
      <c r="M7">
        <v>0</v>
      </c>
      <c r="N7">
        <v>28.962460228691683</v>
      </c>
      <c r="O7">
        <v>48.639658216415413</v>
      </c>
      <c r="P7">
        <v>66.661885808921923</v>
      </c>
      <c r="Q7">
        <v>2.6741672047781564</v>
      </c>
      <c r="R7">
        <v>10.397755235259083</v>
      </c>
      <c r="S7">
        <v>6.4692358945368165</v>
      </c>
      <c r="T7">
        <v>0</v>
      </c>
      <c r="U7">
        <v>266.29423781491704</v>
      </c>
      <c r="V7">
        <v>2.2160344868913859</v>
      </c>
      <c r="W7">
        <v>10.986930370778929</v>
      </c>
      <c r="X7">
        <v>34.931191431987514</v>
      </c>
      <c r="Y7">
        <v>0</v>
      </c>
      <c r="Z7">
        <v>3.1982829099999996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13.131823455397951</v>
      </c>
      <c r="AL7">
        <v>19.462820201376939</v>
      </c>
      <c r="AM7">
        <v>3.8759432774193554</v>
      </c>
      <c r="AN7">
        <v>0</v>
      </c>
      <c r="AO7">
        <v>0</v>
      </c>
      <c r="AP7">
        <v>1.6332999914873243</v>
      </c>
      <c r="AQ7">
        <v>0</v>
      </c>
      <c r="AR7">
        <v>8.3925122000000005</v>
      </c>
      <c r="AS7">
        <v>7.9838547919268512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669.1421390894476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86.890599969618307</v>
      </c>
      <c r="L8">
        <v>46.339445599042897</v>
      </c>
      <c r="M8">
        <v>0</v>
      </c>
      <c r="N8">
        <v>28.962460228691683</v>
      </c>
      <c r="O8">
        <v>48.639658216415413</v>
      </c>
      <c r="P8">
        <v>66.661885808921923</v>
      </c>
      <c r="Q8">
        <v>2.6741672047781564</v>
      </c>
      <c r="R8">
        <v>10.397755235259083</v>
      </c>
      <c r="S8">
        <v>6.4692358945368165</v>
      </c>
      <c r="T8">
        <v>0</v>
      </c>
      <c r="U8">
        <v>266.29423781491704</v>
      </c>
      <c r="V8">
        <v>2.2160344868913859</v>
      </c>
      <c r="W8">
        <v>10.986930370778929</v>
      </c>
      <c r="X8">
        <v>34.931191431987514</v>
      </c>
      <c r="Y8">
        <v>0</v>
      </c>
      <c r="Z8">
        <v>3.1982829099999996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13.131823455397951</v>
      </c>
      <c r="AL8">
        <v>19.462820201376939</v>
      </c>
      <c r="AM8">
        <v>3.8759432774193554</v>
      </c>
      <c r="AN8">
        <v>0</v>
      </c>
      <c r="AO8">
        <v>0</v>
      </c>
      <c r="AP8">
        <v>0</v>
      </c>
      <c r="AQ8">
        <v>0</v>
      </c>
      <c r="AR8">
        <v>8.3925122000000005</v>
      </c>
      <c r="AS8">
        <v>7.9838547919268512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667.50883909796028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111.03</v>
      </c>
      <c r="L9">
        <v>46.339445599042897</v>
      </c>
      <c r="M9">
        <v>0</v>
      </c>
      <c r="N9">
        <v>28.962460228691683</v>
      </c>
      <c r="O9">
        <v>48.639658216415413</v>
      </c>
      <c r="P9">
        <v>66.661885808921923</v>
      </c>
      <c r="Q9">
        <v>2.6741672047781564</v>
      </c>
      <c r="R9">
        <v>10.397755235259083</v>
      </c>
      <c r="S9">
        <v>6.4692358945368165</v>
      </c>
      <c r="T9">
        <v>0</v>
      </c>
      <c r="U9">
        <v>266.29423781491704</v>
      </c>
      <c r="V9">
        <v>2.2160344868913859</v>
      </c>
      <c r="W9">
        <v>10.986930370778929</v>
      </c>
      <c r="X9">
        <v>34.931191431987514</v>
      </c>
      <c r="Y9">
        <v>0</v>
      </c>
      <c r="Z9">
        <v>3.1982829099999996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13.131823455397951</v>
      </c>
      <c r="AL9">
        <v>3.1341095500000007</v>
      </c>
      <c r="AM9">
        <v>3.8759432774193554</v>
      </c>
      <c r="AN9">
        <v>0</v>
      </c>
      <c r="AO9">
        <v>0</v>
      </c>
      <c r="AP9">
        <v>0</v>
      </c>
      <c r="AQ9">
        <v>0</v>
      </c>
      <c r="AR9">
        <v>8.3925122000000005</v>
      </c>
      <c r="AS9">
        <v>7.9838547919268512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675.31952847696493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111.03</v>
      </c>
      <c r="L10">
        <v>46.339445599042897</v>
      </c>
      <c r="M10">
        <v>0</v>
      </c>
      <c r="N10">
        <v>28.962460228691683</v>
      </c>
      <c r="O10">
        <v>48.639658216415413</v>
      </c>
      <c r="P10">
        <v>66.661885808921923</v>
      </c>
      <c r="Q10">
        <v>2.6741672047781564</v>
      </c>
      <c r="R10">
        <v>10.397755235259083</v>
      </c>
      <c r="S10">
        <v>6.4692358945368165</v>
      </c>
      <c r="T10">
        <v>0</v>
      </c>
      <c r="U10">
        <v>266.29423781491704</v>
      </c>
      <c r="V10">
        <v>2.2160344868913859</v>
      </c>
      <c r="W10">
        <v>10.986930370778929</v>
      </c>
      <c r="X10">
        <v>34.931191431987514</v>
      </c>
      <c r="Y10">
        <v>0</v>
      </c>
      <c r="Z10">
        <v>3.1982829099999996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13.131823455397951</v>
      </c>
      <c r="AL10">
        <v>0.56983810000000013</v>
      </c>
      <c r="AM10">
        <v>3.8759432774193554</v>
      </c>
      <c r="AN10">
        <v>0</v>
      </c>
      <c r="AO10">
        <v>0</v>
      </c>
      <c r="AP10">
        <v>0</v>
      </c>
      <c r="AQ10">
        <v>0</v>
      </c>
      <c r="AR10">
        <v>8.3925122000000005</v>
      </c>
      <c r="AS10">
        <v>7.9838547919268512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672.75525702696496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111.03</v>
      </c>
      <c r="L11">
        <v>46.339445599042897</v>
      </c>
      <c r="M11">
        <v>0</v>
      </c>
      <c r="N11">
        <v>28.962460228691683</v>
      </c>
      <c r="O11">
        <v>48.639658216415413</v>
      </c>
      <c r="P11">
        <v>66.661885808921923</v>
      </c>
      <c r="Q11">
        <v>2.6741672047781564</v>
      </c>
      <c r="R11">
        <v>10.397755235259083</v>
      </c>
      <c r="S11">
        <v>6.4692358945368165</v>
      </c>
      <c r="T11">
        <v>0</v>
      </c>
      <c r="U11">
        <v>266.29423781491704</v>
      </c>
      <c r="V11">
        <v>2.2160344868913859</v>
      </c>
      <c r="W11">
        <v>10.986930370778929</v>
      </c>
      <c r="X11">
        <v>34.931191431987514</v>
      </c>
      <c r="Y11">
        <v>0</v>
      </c>
      <c r="Z11">
        <v>4.7974242379999996</v>
      </c>
      <c r="AA11">
        <v>0</v>
      </c>
      <c r="AB11">
        <v>0</v>
      </c>
      <c r="AC11">
        <v>0</v>
      </c>
      <c r="AD11">
        <v>0</v>
      </c>
      <c r="AE11">
        <v>4.041447543881528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13.131823455397951</v>
      </c>
      <c r="AL11">
        <v>0.56983810000000013</v>
      </c>
      <c r="AM11">
        <v>3.8759432774193554</v>
      </c>
      <c r="AN11">
        <v>0</v>
      </c>
      <c r="AO11">
        <v>0</v>
      </c>
      <c r="AP11">
        <v>0</v>
      </c>
      <c r="AQ11">
        <v>0</v>
      </c>
      <c r="AR11">
        <v>8.3925122000000005</v>
      </c>
      <c r="AS11">
        <v>4.9486702500000002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675.36066135691954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111.03</v>
      </c>
      <c r="L12">
        <v>46.33940641926511</v>
      </c>
      <c r="M12">
        <v>0</v>
      </c>
      <c r="N12">
        <v>28.962460228691683</v>
      </c>
      <c r="O12">
        <v>48.639658216415413</v>
      </c>
      <c r="P12">
        <v>66.661885808921923</v>
      </c>
      <c r="Q12">
        <v>2.6741672047781564</v>
      </c>
      <c r="R12">
        <v>10.397755235259083</v>
      </c>
      <c r="S12">
        <v>6.4692358945368165</v>
      </c>
      <c r="T12">
        <v>0</v>
      </c>
      <c r="U12">
        <v>266.29423781491704</v>
      </c>
      <c r="V12">
        <v>2.2160344868913859</v>
      </c>
      <c r="W12">
        <v>10.986930370778929</v>
      </c>
      <c r="X12">
        <v>34.931191431987514</v>
      </c>
      <c r="Y12">
        <v>0</v>
      </c>
      <c r="Z12">
        <v>4.7974242379999996</v>
      </c>
      <c r="AA12">
        <v>0</v>
      </c>
      <c r="AB12">
        <v>0</v>
      </c>
      <c r="AC12">
        <v>0</v>
      </c>
      <c r="AD12">
        <v>0</v>
      </c>
      <c r="AE12">
        <v>4.041447543881528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13.131823455397951</v>
      </c>
      <c r="AL12">
        <v>0.56983810000000013</v>
      </c>
      <c r="AM12">
        <v>3.8759432774193554</v>
      </c>
      <c r="AN12">
        <v>0</v>
      </c>
      <c r="AO12">
        <v>0</v>
      </c>
      <c r="AP12">
        <v>0</v>
      </c>
      <c r="AQ12">
        <v>0</v>
      </c>
      <c r="AR12">
        <v>8.3925122000000005</v>
      </c>
      <c r="AS12">
        <v>4.9486702500000002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675.36062217714175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98.479604656764366</v>
      </c>
      <c r="L13">
        <v>44.409263407172602</v>
      </c>
      <c r="M13">
        <v>0</v>
      </c>
      <c r="N13">
        <v>28.962460228691683</v>
      </c>
      <c r="O13">
        <v>48.639658216415413</v>
      </c>
      <c r="P13">
        <v>63.520061948974032</v>
      </c>
      <c r="Q13">
        <v>2.6741672047781564</v>
      </c>
      <c r="R13">
        <v>10.397755235259083</v>
      </c>
      <c r="S13">
        <v>6.4692358945368165</v>
      </c>
      <c r="T13">
        <v>0</v>
      </c>
      <c r="U13">
        <v>266.29423781491704</v>
      </c>
      <c r="V13">
        <v>2.2160344868913859</v>
      </c>
      <c r="W13">
        <v>10.986930370778929</v>
      </c>
      <c r="X13">
        <v>34.931191431987514</v>
      </c>
      <c r="Y13">
        <v>0</v>
      </c>
      <c r="Z13">
        <v>4.7974242379999996</v>
      </c>
      <c r="AA13">
        <v>0</v>
      </c>
      <c r="AB13">
        <v>0</v>
      </c>
      <c r="AC13">
        <v>0</v>
      </c>
      <c r="AD13">
        <v>0</v>
      </c>
      <c r="AE13">
        <v>4.041447543881528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13.131823455397951</v>
      </c>
      <c r="AL13">
        <v>3.1341095500000007</v>
      </c>
      <c r="AM13">
        <v>3.8759432774193554</v>
      </c>
      <c r="AN13">
        <v>0</v>
      </c>
      <c r="AO13">
        <v>0</v>
      </c>
      <c r="AP13">
        <v>0</v>
      </c>
      <c r="AQ13">
        <v>0</v>
      </c>
      <c r="AR13">
        <v>10.016869399999999</v>
      </c>
      <c r="AS13">
        <v>4.9486702500000002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661.92688861186571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98.479604656764366</v>
      </c>
      <c r="L14">
        <v>44.409263407172602</v>
      </c>
      <c r="M14">
        <v>0</v>
      </c>
      <c r="N14">
        <v>28.962460228691683</v>
      </c>
      <c r="O14">
        <v>48.639658216415413</v>
      </c>
      <c r="P14">
        <v>63.520061948974032</v>
      </c>
      <c r="Q14">
        <v>2.6741672047781564</v>
      </c>
      <c r="R14">
        <v>10.397755235259083</v>
      </c>
      <c r="S14">
        <v>6.4692358945368165</v>
      </c>
      <c r="T14">
        <v>0</v>
      </c>
      <c r="U14">
        <v>266.29423781491704</v>
      </c>
      <c r="V14">
        <v>2.2160344868913859</v>
      </c>
      <c r="W14">
        <v>10.986930370778929</v>
      </c>
      <c r="X14">
        <v>34.931191431987514</v>
      </c>
      <c r="Y14">
        <v>0</v>
      </c>
      <c r="Z14">
        <v>3.1982829099999996</v>
      </c>
      <c r="AA14">
        <v>0</v>
      </c>
      <c r="AB14">
        <v>0</v>
      </c>
      <c r="AC14">
        <v>0</v>
      </c>
      <c r="AD14">
        <v>0</v>
      </c>
      <c r="AE14">
        <v>4.041447543881528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13.131823455397951</v>
      </c>
      <c r="AL14">
        <v>3.1341095500000007</v>
      </c>
      <c r="AM14">
        <v>3.8759432774193554</v>
      </c>
      <c r="AN14">
        <v>0</v>
      </c>
      <c r="AO14">
        <v>0</v>
      </c>
      <c r="AP14">
        <v>0</v>
      </c>
      <c r="AQ14">
        <v>0</v>
      </c>
      <c r="AR14">
        <v>10.016869399999999</v>
      </c>
      <c r="AS14">
        <v>4.9486702500000002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660.32774728386573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98.479604656764366</v>
      </c>
      <c r="L15">
        <v>44.409263407172602</v>
      </c>
      <c r="M15">
        <v>0</v>
      </c>
      <c r="N15">
        <v>28.962460228691683</v>
      </c>
      <c r="O15">
        <v>48.639658216415413</v>
      </c>
      <c r="P15">
        <v>63.520061948974032</v>
      </c>
      <c r="Q15">
        <v>2.6741672047781564</v>
      </c>
      <c r="R15">
        <v>10.397755235259083</v>
      </c>
      <c r="S15">
        <v>6.4692358945368165</v>
      </c>
      <c r="T15">
        <v>0</v>
      </c>
      <c r="U15">
        <v>266.29423781491704</v>
      </c>
      <c r="V15">
        <v>2.2160344868913859</v>
      </c>
      <c r="W15">
        <v>10.986930370778929</v>
      </c>
      <c r="X15">
        <v>34.931191431987514</v>
      </c>
      <c r="Y15">
        <v>0</v>
      </c>
      <c r="Z15">
        <v>3.1982829099999996</v>
      </c>
      <c r="AA15">
        <v>0</v>
      </c>
      <c r="AB15">
        <v>0</v>
      </c>
      <c r="AC15">
        <v>0</v>
      </c>
      <c r="AD15">
        <v>0</v>
      </c>
      <c r="AE15">
        <v>4.041447543881528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13.131823455397951</v>
      </c>
      <c r="AL15">
        <v>3.1341095500000007</v>
      </c>
      <c r="AM15">
        <v>3.8759432774193554</v>
      </c>
      <c r="AN15">
        <v>0</v>
      </c>
      <c r="AO15">
        <v>0</v>
      </c>
      <c r="AP15">
        <v>0</v>
      </c>
      <c r="AQ15">
        <v>0</v>
      </c>
      <c r="AR15">
        <v>8.3925122000000005</v>
      </c>
      <c r="AS15">
        <v>7.9838547919268512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661.73857462579269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96.549350653717852</v>
      </c>
      <c r="L16">
        <v>44.409263407172602</v>
      </c>
      <c r="M16">
        <v>0</v>
      </c>
      <c r="N16">
        <v>28.962460228691683</v>
      </c>
      <c r="O16">
        <v>48.639658216415413</v>
      </c>
      <c r="P16">
        <v>63.520061948974032</v>
      </c>
      <c r="Q16">
        <v>2.6741672047781564</v>
      </c>
      <c r="R16">
        <v>10.397755235259083</v>
      </c>
      <c r="S16">
        <v>6.4692358945368165</v>
      </c>
      <c r="T16">
        <v>0</v>
      </c>
      <c r="U16">
        <v>266.29423781491704</v>
      </c>
      <c r="V16">
        <v>2.2160344868913859</v>
      </c>
      <c r="W16">
        <v>10.986930370778929</v>
      </c>
      <c r="X16">
        <v>34.931191431987514</v>
      </c>
      <c r="Y16">
        <v>0</v>
      </c>
      <c r="Z16">
        <v>3.1982829099999996</v>
      </c>
      <c r="AA16">
        <v>0</v>
      </c>
      <c r="AB16">
        <v>0</v>
      </c>
      <c r="AC16">
        <v>0</v>
      </c>
      <c r="AD16">
        <v>0</v>
      </c>
      <c r="AE16">
        <v>4.041447543881528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13.131823455397951</v>
      </c>
      <c r="AL16">
        <v>3.1341095500000007</v>
      </c>
      <c r="AM16">
        <v>3.8759432774193554</v>
      </c>
      <c r="AN16">
        <v>0</v>
      </c>
      <c r="AO16">
        <v>0</v>
      </c>
      <c r="AP16">
        <v>0</v>
      </c>
      <c r="AQ16">
        <v>0</v>
      </c>
      <c r="AR16">
        <v>8.3925122000000005</v>
      </c>
      <c r="AS16">
        <v>7.9838547919268512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659.80832062274612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101.37865383083258</v>
      </c>
      <c r="L17">
        <v>44.409263407172602</v>
      </c>
      <c r="M17">
        <v>0</v>
      </c>
      <c r="N17">
        <v>28.962460228691683</v>
      </c>
      <c r="O17">
        <v>48.639658216415413</v>
      </c>
      <c r="P17">
        <v>63.520061948974032</v>
      </c>
      <c r="Q17">
        <v>2.6741672047781564</v>
      </c>
      <c r="R17">
        <v>10.397755235259083</v>
      </c>
      <c r="S17">
        <v>6.4692358945368165</v>
      </c>
      <c r="T17">
        <v>0</v>
      </c>
      <c r="U17">
        <v>266.29423781491704</v>
      </c>
      <c r="V17">
        <v>2.2160344868913859</v>
      </c>
      <c r="W17">
        <v>10.986930370778929</v>
      </c>
      <c r="X17">
        <v>34.931191431987514</v>
      </c>
      <c r="Y17">
        <v>0</v>
      </c>
      <c r="Z17">
        <v>3.1982829099999996</v>
      </c>
      <c r="AA17">
        <v>0</v>
      </c>
      <c r="AB17">
        <v>0</v>
      </c>
      <c r="AC17">
        <v>0</v>
      </c>
      <c r="AD17">
        <v>0</v>
      </c>
      <c r="AE17">
        <v>4.041447543881528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13.131823455397951</v>
      </c>
      <c r="AL17">
        <v>3.1341095500000007</v>
      </c>
      <c r="AM17">
        <v>3.8759432774193554</v>
      </c>
      <c r="AN17">
        <v>0</v>
      </c>
      <c r="AO17">
        <v>0</v>
      </c>
      <c r="AP17">
        <v>0</v>
      </c>
      <c r="AQ17">
        <v>0</v>
      </c>
      <c r="AR17">
        <v>8.3925122000000005</v>
      </c>
      <c r="AS17">
        <v>7.9838547919268512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664.63762379986088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101.37865383083258</v>
      </c>
      <c r="L18">
        <v>44.409263407172602</v>
      </c>
      <c r="M18">
        <v>0</v>
      </c>
      <c r="N18">
        <v>28.962460228691683</v>
      </c>
      <c r="O18">
        <v>48.639658216415413</v>
      </c>
      <c r="P18">
        <v>63.520061948974032</v>
      </c>
      <c r="Q18">
        <v>2.6741672047781564</v>
      </c>
      <c r="R18">
        <v>10.397755235259083</v>
      </c>
      <c r="S18">
        <v>6.4692358945368165</v>
      </c>
      <c r="T18">
        <v>0</v>
      </c>
      <c r="U18">
        <v>266.29423781491704</v>
      </c>
      <c r="V18">
        <v>2.2160344868913859</v>
      </c>
      <c r="W18">
        <v>10.986930370778929</v>
      </c>
      <c r="X18">
        <v>34.931191431987514</v>
      </c>
      <c r="Y18">
        <v>0</v>
      </c>
      <c r="Z18">
        <v>3.1982829099999996</v>
      </c>
      <c r="AA18">
        <v>0</v>
      </c>
      <c r="AB18">
        <v>0</v>
      </c>
      <c r="AC18">
        <v>0</v>
      </c>
      <c r="AD18">
        <v>0</v>
      </c>
      <c r="AE18">
        <v>4.041447543881528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13.131823455397951</v>
      </c>
      <c r="AL18">
        <v>3.1341095500000007</v>
      </c>
      <c r="AM18">
        <v>3.8759432774193554</v>
      </c>
      <c r="AN18">
        <v>0</v>
      </c>
      <c r="AO18">
        <v>0</v>
      </c>
      <c r="AP18">
        <v>0</v>
      </c>
      <c r="AQ18">
        <v>0</v>
      </c>
      <c r="AR18">
        <v>8.3925122000000005</v>
      </c>
      <c r="AS18">
        <v>7.9838547919268512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664.63762379986088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86.890599969618307</v>
      </c>
      <c r="L19">
        <v>42.480709655863677</v>
      </c>
      <c r="M19">
        <v>0</v>
      </c>
      <c r="N19">
        <v>28.962460228691683</v>
      </c>
      <c r="O19">
        <v>48.639658216415413</v>
      </c>
      <c r="P19">
        <v>63.520061948974032</v>
      </c>
      <c r="Q19">
        <v>2.6741672047781564</v>
      </c>
      <c r="R19">
        <v>10.397755235259083</v>
      </c>
      <c r="S19">
        <v>6.4692358945368165</v>
      </c>
      <c r="T19">
        <v>0</v>
      </c>
      <c r="U19">
        <v>266.29423781491704</v>
      </c>
      <c r="V19">
        <v>2.2160344868913859</v>
      </c>
      <c r="W19">
        <v>10.986930370778929</v>
      </c>
      <c r="X19">
        <v>34.931191431987514</v>
      </c>
      <c r="Y19">
        <v>0</v>
      </c>
      <c r="Z19">
        <v>3.1982829099999996</v>
      </c>
      <c r="AA19">
        <v>0</v>
      </c>
      <c r="AB19">
        <v>0</v>
      </c>
      <c r="AC19">
        <v>0</v>
      </c>
      <c r="AD19">
        <v>0</v>
      </c>
      <c r="AE19">
        <v>4.041447543881528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13.131823455397951</v>
      </c>
      <c r="AL19">
        <v>3.1341095500000007</v>
      </c>
      <c r="AM19">
        <v>3.8759432774193554</v>
      </c>
      <c r="AN19">
        <v>0</v>
      </c>
      <c r="AO19">
        <v>0</v>
      </c>
      <c r="AP19">
        <v>0</v>
      </c>
      <c r="AQ19">
        <v>0</v>
      </c>
      <c r="AR19">
        <v>8.3925122000000005</v>
      </c>
      <c r="AS19">
        <v>7.9838547919268512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648.22101618733768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101.37865383083258</v>
      </c>
      <c r="L20">
        <v>44.740620954239226</v>
      </c>
      <c r="M20">
        <v>0</v>
      </c>
      <c r="N20">
        <v>28.962460228691683</v>
      </c>
      <c r="O20">
        <v>48.639658216415413</v>
      </c>
      <c r="P20">
        <v>63.520061948974032</v>
      </c>
      <c r="Q20">
        <v>2.6741672047781564</v>
      </c>
      <c r="R20">
        <v>10.397755235259083</v>
      </c>
      <c r="S20">
        <v>6.4692358945368165</v>
      </c>
      <c r="T20">
        <v>0</v>
      </c>
      <c r="U20">
        <v>266.29423781491704</v>
      </c>
      <c r="V20">
        <v>2.2160344868913859</v>
      </c>
      <c r="W20">
        <v>10.986930370778929</v>
      </c>
      <c r="X20">
        <v>34.931191431987514</v>
      </c>
      <c r="Y20">
        <v>0</v>
      </c>
      <c r="Z20">
        <v>3.1982829099999996</v>
      </c>
      <c r="AA20">
        <v>0</v>
      </c>
      <c r="AB20">
        <v>0</v>
      </c>
      <c r="AC20">
        <v>0</v>
      </c>
      <c r="AD20">
        <v>0</v>
      </c>
      <c r="AE20">
        <v>4.041447543881528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13.131823455397951</v>
      </c>
      <c r="AL20">
        <v>3.1341095500000007</v>
      </c>
      <c r="AM20">
        <v>3.8759432774193554</v>
      </c>
      <c r="AN20">
        <v>0</v>
      </c>
      <c r="AO20">
        <v>0</v>
      </c>
      <c r="AP20">
        <v>0</v>
      </c>
      <c r="AQ20">
        <v>0</v>
      </c>
      <c r="AR20">
        <v>8.3925122000000005</v>
      </c>
      <c r="AS20">
        <v>7.9838547919268512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664.96898134692754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101.37865383083258</v>
      </c>
      <c r="L21">
        <v>37.649573048573046</v>
      </c>
      <c r="M21">
        <v>0</v>
      </c>
      <c r="N21">
        <v>28.962460228691683</v>
      </c>
      <c r="O21">
        <v>48.639658216415413</v>
      </c>
      <c r="P21">
        <v>63.520061948974032</v>
      </c>
      <c r="Q21">
        <v>2.6741672047781564</v>
      </c>
      <c r="R21">
        <v>10.396860693698093</v>
      </c>
      <c r="S21">
        <v>6.4692358945368165</v>
      </c>
      <c r="T21">
        <v>0</v>
      </c>
      <c r="U21">
        <v>266.29423781491704</v>
      </c>
      <c r="V21">
        <v>2.2181656442953019</v>
      </c>
      <c r="W21">
        <v>10.986930370778929</v>
      </c>
      <c r="X21">
        <v>34.931191431987514</v>
      </c>
      <c r="Y21">
        <v>0</v>
      </c>
      <c r="Z21">
        <v>3.1982829099999996</v>
      </c>
      <c r="AA21">
        <v>3.4452193763478682</v>
      </c>
      <c r="AB21">
        <v>0</v>
      </c>
      <c r="AC21">
        <v>0</v>
      </c>
      <c r="AD21">
        <v>0</v>
      </c>
      <c r="AE21">
        <v>4.041447543881528</v>
      </c>
      <c r="AF21">
        <v>0</v>
      </c>
      <c r="AG21">
        <v>0</v>
      </c>
      <c r="AH21">
        <v>4.6448274000000005</v>
      </c>
      <c r="AI21">
        <v>0</v>
      </c>
      <c r="AJ21">
        <v>0</v>
      </c>
      <c r="AK21">
        <v>13.131823455397951</v>
      </c>
      <c r="AL21">
        <v>3.1341095500000007</v>
      </c>
      <c r="AM21">
        <v>3.8759432774193554</v>
      </c>
      <c r="AN21">
        <v>0</v>
      </c>
      <c r="AO21">
        <v>0</v>
      </c>
      <c r="AP21">
        <v>0</v>
      </c>
      <c r="AQ21">
        <v>0</v>
      </c>
      <c r="AR21">
        <v>8.3925122000000005</v>
      </c>
      <c r="AS21">
        <v>7.5879611008028549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665.57332314232815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106.20069617431892</v>
      </c>
      <c r="L22">
        <v>42.480709655863677</v>
      </c>
      <c r="M22">
        <v>0</v>
      </c>
      <c r="N22">
        <v>28.962460228691683</v>
      </c>
      <c r="O22">
        <v>48.639658216415413</v>
      </c>
      <c r="P22">
        <v>63.520061948974032</v>
      </c>
      <c r="Q22">
        <v>2.6741672047781564</v>
      </c>
      <c r="R22">
        <v>10.396860693698093</v>
      </c>
      <c r="S22">
        <v>6.4692358945368165</v>
      </c>
      <c r="T22">
        <v>0</v>
      </c>
      <c r="U22">
        <v>266.29423781491704</v>
      </c>
      <c r="V22">
        <v>2.2181656442953019</v>
      </c>
      <c r="W22">
        <v>10.986930370778929</v>
      </c>
      <c r="X22">
        <v>34.931191431987514</v>
      </c>
      <c r="Y22">
        <v>0</v>
      </c>
      <c r="Z22">
        <v>3.1982829099999996</v>
      </c>
      <c r="AA22">
        <v>3.4452193763478682</v>
      </c>
      <c r="AB22">
        <v>0</v>
      </c>
      <c r="AC22">
        <v>0</v>
      </c>
      <c r="AD22">
        <v>0</v>
      </c>
      <c r="AE22">
        <v>4.041447543881528</v>
      </c>
      <c r="AF22">
        <v>0</v>
      </c>
      <c r="AG22">
        <v>0</v>
      </c>
      <c r="AH22">
        <v>9.289654800000001</v>
      </c>
      <c r="AI22">
        <v>0</v>
      </c>
      <c r="AJ22">
        <v>0</v>
      </c>
      <c r="AK22">
        <v>13.131823455397951</v>
      </c>
      <c r="AL22">
        <v>3.1341095500000007</v>
      </c>
      <c r="AM22">
        <v>3.8759432774193554</v>
      </c>
      <c r="AN22">
        <v>0</v>
      </c>
      <c r="AO22">
        <v>0</v>
      </c>
      <c r="AP22">
        <v>0</v>
      </c>
      <c r="AQ22">
        <v>0</v>
      </c>
      <c r="AR22">
        <v>8.3925122000000005</v>
      </c>
      <c r="AS22">
        <v>7.5879611008028549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679.87132949310501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106.20069617431892</v>
      </c>
      <c r="L23">
        <v>42.479509147597298</v>
      </c>
      <c r="M23">
        <v>0</v>
      </c>
      <c r="N23">
        <v>28.962460228691683</v>
      </c>
      <c r="O23">
        <v>48.639658216415413</v>
      </c>
      <c r="P23">
        <v>63.520061948974032</v>
      </c>
      <c r="Q23">
        <v>2.6734529800380229</v>
      </c>
      <c r="R23">
        <v>10.396860693698093</v>
      </c>
      <c r="S23">
        <v>6.2292798069246444</v>
      </c>
      <c r="T23">
        <v>0</v>
      </c>
      <c r="U23">
        <v>266.29423781491704</v>
      </c>
      <c r="V23">
        <v>2.2181656442953019</v>
      </c>
      <c r="W23">
        <v>10.986930370778929</v>
      </c>
      <c r="X23">
        <v>34.931191431987514</v>
      </c>
      <c r="Y23">
        <v>0</v>
      </c>
      <c r="Z23">
        <v>3.1982829099999996</v>
      </c>
      <c r="AA23">
        <v>6.8904387526957365</v>
      </c>
      <c r="AB23">
        <v>0</v>
      </c>
      <c r="AC23">
        <v>0</v>
      </c>
      <c r="AD23">
        <v>0</v>
      </c>
      <c r="AE23">
        <v>4.041447543881528</v>
      </c>
      <c r="AF23">
        <v>0</v>
      </c>
      <c r="AG23">
        <v>0</v>
      </c>
      <c r="AH23">
        <v>14.86344768</v>
      </c>
      <c r="AI23">
        <v>0</v>
      </c>
      <c r="AJ23">
        <v>0</v>
      </c>
      <c r="AK23">
        <v>13.131823455397951</v>
      </c>
      <c r="AL23">
        <v>6.2682191000000014</v>
      </c>
      <c r="AM23">
        <v>3.8759432774193554</v>
      </c>
      <c r="AN23">
        <v>0</v>
      </c>
      <c r="AO23">
        <v>0</v>
      </c>
      <c r="AP23">
        <v>0</v>
      </c>
      <c r="AQ23">
        <v>0</v>
      </c>
      <c r="AR23">
        <v>10.016869399999999</v>
      </c>
      <c r="AS23">
        <v>7.5879611008028549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693.40693767883431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106.20691005678908</v>
      </c>
      <c r="L24">
        <v>42.48024253926441</v>
      </c>
      <c r="M24">
        <v>0</v>
      </c>
      <c r="N24">
        <v>28.962460228691683</v>
      </c>
      <c r="O24">
        <v>48.639658216415413</v>
      </c>
      <c r="P24">
        <v>63.520061948974032</v>
      </c>
      <c r="Q24">
        <v>2.6734529800380229</v>
      </c>
      <c r="R24">
        <v>10.396860693698093</v>
      </c>
      <c r="S24">
        <v>6.4699090949764511</v>
      </c>
      <c r="T24">
        <v>0</v>
      </c>
      <c r="U24">
        <v>266.29423781491704</v>
      </c>
      <c r="V24">
        <v>2.2181656442953019</v>
      </c>
      <c r="W24">
        <v>10.986930370778929</v>
      </c>
      <c r="X24">
        <v>34.931191431987514</v>
      </c>
      <c r="Y24">
        <v>0</v>
      </c>
      <c r="Z24">
        <v>3.1982829099999996</v>
      </c>
      <c r="AA24">
        <v>6.8904387526957365</v>
      </c>
      <c r="AB24">
        <v>0.81729581350337599</v>
      </c>
      <c r="AC24">
        <v>2.3730446419035647</v>
      </c>
      <c r="AD24">
        <v>0</v>
      </c>
      <c r="AE24">
        <v>4.041447543881528</v>
      </c>
      <c r="AF24">
        <v>0</v>
      </c>
      <c r="AG24">
        <v>0</v>
      </c>
      <c r="AH24">
        <v>14.86344768</v>
      </c>
      <c r="AI24">
        <v>0</v>
      </c>
      <c r="AJ24">
        <v>0</v>
      </c>
      <c r="AK24">
        <v>13.131823455397951</v>
      </c>
      <c r="AL24">
        <v>6.2682191000000014</v>
      </c>
      <c r="AM24">
        <v>3.8759432774193554</v>
      </c>
      <c r="AN24">
        <v>0</v>
      </c>
      <c r="AO24">
        <v>0</v>
      </c>
      <c r="AP24">
        <v>0</v>
      </c>
      <c r="AQ24">
        <v>0</v>
      </c>
      <c r="AR24">
        <v>10.016869399999999</v>
      </c>
      <c r="AS24">
        <v>7.5879611008028549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696.84485469643039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111.03000000000002</v>
      </c>
      <c r="L25">
        <v>42.4796371643436</v>
      </c>
      <c r="M25">
        <v>0</v>
      </c>
      <c r="N25">
        <v>28.962460228691683</v>
      </c>
      <c r="O25">
        <v>48.639658216415413</v>
      </c>
      <c r="P25">
        <v>63.520061948974032</v>
      </c>
      <c r="Q25">
        <v>2.6734529800380229</v>
      </c>
      <c r="R25">
        <v>10.396860693698093</v>
      </c>
      <c r="S25">
        <v>6.4699090949764511</v>
      </c>
      <c r="T25">
        <v>0</v>
      </c>
      <c r="U25">
        <v>266.29423781491704</v>
      </c>
      <c r="V25">
        <v>2.2181656442953019</v>
      </c>
      <c r="W25">
        <v>10.986930370778929</v>
      </c>
      <c r="X25">
        <v>34.931191431987514</v>
      </c>
      <c r="Y25">
        <v>0</v>
      </c>
      <c r="Z25">
        <v>3.1982829099999996</v>
      </c>
      <c r="AA25">
        <v>6.8904387526957365</v>
      </c>
      <c r="AB25">
        <v>3.2299529005251317</v>
      </c>
      <c r="AC25">
        <v>4.7460890298413689</v>
      </c>
      <c r="AD25">
        <v>0</v>
      </c>
      <c r="AE25">
        <v>4.041447543881528</v>
      </c>
      <c r="AF25">
        <v>0</v>
      </c>
      <c r="AG25">
        <v>0</v>
      </c>
      <c r="AH25">
        <v>22.945447406800422</v>
      </c>
      <c r="AI25">
        <v>0</v>
      </c>
      <c r="AJ25">
        <v>0</v>
      </c>
      <c r="AK25">
        <v>13.131823455397951</v>
      </c>
      <c r="AL25">
        <v>6.2682191000000014</v>
      </c>
      <c r="AM25">
        <v>3.8759432774193554</v>
      </c>
      <c r="AN25">
        <v>0</v>
      </c>
      <c r="AO25">
        <v>0</v>
      </c>
      <c r="AP25">
        <v>0</v>
      </c>
      <c r="AQ25">
        <v>0</v>
      </c>
      <c r="AR25">
        <v>8.3925122000000005</v>
      </c>
      <c r="AS25">
        <v>7.5879611008028549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712.91068326648053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111.02895457883733</v>
      </c>
      <c r="L26">
        <v>42.480467319859002</v>
      </c>
      <c r="M26">
        <v>0</v>
      </c>
      <c r="N26">
        <v>28.962460228691683</v>
      </c>
      <c r="O26">
        <v>48.639658216415413</v>
      </c>
      <c r="P26">
        <v>63.520061948974032</v>
      </c>
      <c r="Q26">
        <v>2.6734529800380229</v>
      </c>
      <c r="R26">
        <v>10.396860693698093</v>
      </c>
      <c r="S26">
        <v>6.4699090949764511</v>
      </c>
      <c r="T26">
        <v>0</v>
      </c>
      <c r="U26">
        <v>266.29423781491704</v>
      </c>
      <c r="V26">
        <v>2.2181656442953019</v>
      </c>
      <c r="W26">
        <v>10.986930370778929</v>
      </c>
      <c r="X26">
        <v>34.931191431987514</v>
      </c>
      <c r="Y26">
        <v>0</v>
      </c>
      <c r="Z26">
        <v>1.5991413279999998</v>
      </c>
      <c r="AA26">
        <v>10.335658129043601</v>
      </c>
      <c r="AB26">
        <v>3.2299529005251317</v>
      </c>
      <c r="AC26">
        <v>4.7460890298413689</v>
      </c>
      <c r="AD26">
        <v>0</v>
      </c>
      <c r="AE26">
        <v>4.041447543881528</v>
      </c>
      <c r="AF26">
        <v>0</v>
      </c>
      <c r="AG26">
        <v>0</v>
      </c>
      <c r="AH26">
        <v>22.945447406800422</v>
      </c>
      <c r="AI26">
        <v>0</v>
      </c>
      <c r="AJ26">
        <v>0</v>
      </c>
      <c r="AK26">
        <v>13.131823455397951</v>
      </c>
      <c r="AL26">
        <v>6.2682191000000014</v>
      </c>
      <c r="AM26">
        <v>3.8759432774193554</v>
      </c>
      <c r="AN26">
        <v>0</v>
      </c>
      <c r="AO26">
        <v>0</v>
      </c>
      <c r="AP26">
        <v>0</v>
      </c>
      <c r="AQ26">
        <v>0</v>
      </c>
      <c r="AR26">
        <v>8.3925122000000005</v>
      </c>
      <c r="AS26">
        <v>7.5879611008028549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714.75654579518107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86.890391283593914</v>
      </c>
      <c r="L27">
        <v>42.479594903914588</v>
      </c>
      <c r="M27">
        <v>0</v>
      </c>
      <c r="N27">
        <v>28.962460228691683</v>
      </c>
      <c r="O27">
        <v>48.639658216415413</v>
      </c>
      <c r="P27">
        <v>63.520061948974032</v>
      </c>
      <c r="Q27">
        <v>2.6734529800380229</v>
      </c>
      <c r="R27">
        <v>10.396860693698093</v>
      </c>
      <c r="S27">
        <v>6.4699090949764511</v>
      </c>
      <c r="T27">
        <v>0</v>
      </c>
      <c r="U27">
        <v>266.29423781491704</v>
      </c>
      <c r="V27">
        <v>2.2181656442953019</v>
      </c>
      <c r="W27">
        <v>10.986930370778929</v>
      </c>
      <c r="X27">
        <v>34.931191431987514</v>
      </c>
      <c r="Y27">
        <v>0</v>
      </c>
      <c r="Z27">
        <v>1.5991413279999998</v>
      </c>
      <c r="AA27">
        <v>10.335658129043601</v>
      </c>
      <c r="AB27">
        <v>6.4599055470367599</v>
      </c>
      <c r="AC27">
        <v>4.7460890298413689</v>
      </c>
      <c r="AD27">
        <v>2.2402670904617712</v>
      </c>
      <c r="AE27">
        <v>4.041447543881528</v>
      </c>
      <c r="AF27">
        <v>0</v>
      </c>
      <c r="AG27">
        <v>0</v>
      </c>
      <c r="AH27">
        <v>22.945447406800422</v>
      </c>
      <c r="AI27">
        <v>0</v>
      </c>
      <c r="AJ27">
        <v>0</v>
      </c>
      <c r="AK27">
        <v>13.131823455397951</v>
      </c>
      <c r="AL27">
        <v>6.2682191000000014</v>
      </c>
      <c r="AM27">
        <v>3.8759432774193554</v>
      </c>
      <c r="AN27">
        <v>0</v>
      </c>
      <c r="AO27">
        <v>0</v>
      </c>
      <c r="AP27">
        <v>0</v>
      </c>
      <c r="AQ27">
        <v>0</v>
      </c>
      <c r="AR27">
        <v>8.3925122000000005</v>
      </c>
      <c r="AS27">
        <v>7.2580496491971465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695.75741836936083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86.890593142033609</v>
      </c>
      <c r="L28">
        <v>41.710119574710433</v>
      </c>
      <c r="M28">
        <v>0</v>
      </c>
      <c r="N28">
        <v>28.962460228691683</v>
      </c>
      <c r="O28">
        <v>48.639658216415413</v>
      </c>
      <c r="P28">
        <v>63.520061948974032</v>
      </c>
      <c r="Q28">
        <v>2.6734529800380229</v>
      </c>
      <c r="R28">
        <v>10.396860693698093</v>
      </c>
      <c r="S28">
        <v>6.4699090949764511</v>
      </c>
      <c r="T28">
        <v>0</v>
      </c>
      <c r="U28">
        <v>266.29423781491704</v>
      </c>
      <c r="V28">
        <v>2.2181656442953019</v>
      </c>
      <c r="W28">
        <v>10.986930370778929</v>
      </c>
      <c r="X28">
        <v>34.931191431987514</v>
      </c>
      <c r="Y28">
        <v>0</v>
      </c>
      <c r="Z28">
        <v>4.7974242379999996</v>
      </c>
      <c r="AA28">
        <v>10.335658129043601</v>
      </c>
      <c r="AB28">
        <v>9.6898584475618925</v>
      </c>
      <c r="AC28">
        <v>7.1263150615674569</v>
      </c>
      <c r="AD28">
        <v>4.4805341809235424</v>
      </c>
      <c r="AE28">
        <v>4.041447543881528</v>
      </c>
      <c r="AF28">
        <v>0</v>
      </c>
      <c r="AG28">
        <v>0</v>
      </c>
      <c r="AH28">
        <v>22.945447406800422</v>
      </c>
      <c r="AI28">
        <v>0</v>
      </c>
      <c r="AJ28">
        <v>0</v>
      </c>
      <c r="AK28">
        <v>13.131823455397951</v>
      </c>
      <c r="AL28">
        <v>19.462820201376939</v>
      </c>
      <c r="AM28">
        <v>3.8759432774193554</v>
      </c>
      <c r="AN28">
        <v>0</v>
      </c>
      <c r="AO28">
        <v>0</v>
      </c>
      <c r="AP28">
        <v>0</v>
      </c>
      <c r="AQ28">
        <v>0</v>
      </c>
      <c r="AR28">
        <v>8.3925122000000005</v>
      </c>
      <c r="AS28">
        <v>7.2580496491971465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719.2314749326863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86.890391283593914</v>
      </c>
      <c r="L29">
        <v>42.479585167151569</v>
      </c>
      <c r="M29">
        <v>0</v>
      </c>
      <c r="N29">
        <v>28.962460228691683</v>
      </c>
      <c r="O29">
        <v>48.639658216415413</v>
      </c>
      <c r="P29">
        <v>63.520061948974032</v>
      </c>
      <c r="Q29">
        <v>2.6734529800380229</v>
      </c>
      <c r="R29">
        <v>10.396860693698093</v>
      </c>
      <c r="S29">
        <v>6.4699090949764511</v>
      </c>
      <c r="T29">
        <v>0</v>
      </c>
      <c r="U29">
        <v>266.29423781491704</v>
      </c>
      <c r="V29">
        <v>2.2181656442953019</v>
      </c>
      <c r="W29">
        <v>10.986930370778929</v>
      </c>
      <c r="X29">
        <v>34.931191431987514</v>
      </c>
      <c r="Y29">
        <v>0</v>
      </c>
      <c r="Z29">
        <v>4.7974242379999996</v>
      </c>
      <c r="AA29">
        <v>10.335658129043601</v>
      </c>
      <c r="AB29">
        <v>9.6898584475618925</v>
      </c>
      <c r="AC29">
        <v>7.1263150615674569</v>
      </c>
      <c r="AD29">
        <v>6.720801017411052</v>
      </c>
      <c r="AE29">
        <v>4.041447543881528</v>
      </c>
      <c r="AF29">
        <v>0</v>
      </c>
      <c r="AG29">
        <v>0</v>
      </c>
      <c r="AH29">
        <v>22.945447406800422</v>
      </c>
      <c r="AI29">
        <v>0</v>
      </c>
      <c r="AJ29">
        <v>0</v>
      </c>
      <c r="AK29">
        <v>13.131823455397951</v>
      </c>
      <c r="AL29">
        <v>19.462820201376939</v>
      </c>
      <c r="AM29">
        <v>3.8759432774193554</v>
      </c>
      <c r="AN29">
        <v>0</v>
      </c>
      <c r="AO29">
        <v>0</v>
      </c>
      <c r="AP29">
        <v>0</v>
      </c>
      <c r="AQ29">
        <v>0</v>
      </c>
      <c r="AR29">
        <v>8.3925122000000005</v>
      </c>
      <c r="AS29">
        <v>7.2580496491971465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722.24100550317519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86.890441192161916</v>
      </c>
      <c r="L30">
        <v>38.620350966211248</v>
      </c>
      <c r="M30">
        <v>0</v>
      </c>
      <c r="N30">
        <v>28.962460228691683</v>
      </c>
      <c r="O30">
        <v>48.639658216415413</v>
      </c>
      <c r="P30">
        <v>63.520061948974032</v>
      </c>
      <c r="Q30">
        <v>1.8622072893923789</v>
      </c>
      <c r="R30">
        <v>10.396860693698093</v>
      </c>
      <c r="S30">
        <v>3.7291188408091465</v>
      </c>
      <c r="T30">
        <v>0</v>
      </c>
      <c r="U30">
        <v>266.29423781491704</v>
      </c>
      <c r="V30">
        <v>2.2181656442953019</v>
      </c>
      <c r="W30">
        <v>10.986930370778929</v>
      </c>
      <c r="X30">
        <v>34.931191431987514</v>
      </c>
      <c r="Y30">
        <v>0</v>
      </c>
      <c r="Z30">
        <v>4.7974242379999996</v>
      </c>
      <c r="AA30">
        <v>10.335658129043601</v>
      </c>
      <c r="AB30">
        <v>9.6898584475618925</v>
      </c>
      <c r="AC30">
        <v>7.1263150615674569</v>
      </c>
      <c r="AD30">
        <v>6.720801017411052</v>
      </c>
      <c r="AE30">
        <v>4.041447543881528</v>
      </c>
      <c r="AF30">
        <v>0</v>
      </c>
      <c r="AG30">
        <v>0</v>
      </c>
      <c r="AH30">
        <v>22.945447406800422</v>
      </c>
      <c r="AI30">
        <v>0</v>
      </c>
      <c r="AJ30">
        <v>0</v>
      </c>
      <c r="AK30">
        <v>13.131823455397951</v>
      </c>
      <c r="AL30">
        <v>19.462820201376939</v>
      </c>
      <c r="AM30">
        <v>3.8759432774193554</v>
      </c>
      <c r="AN30">
        <v>0</v>
      </c>
      <c r="AO30">
        <v>0</v>
      </c>
      <c r="AP30">
        <v>0</v>
      </c>
      <c r="AQ30">
        <v>0</v>
      </c>
      <c r="AR30">
        <v>8.3925122000000005</v>
      </c>
      <c r="AS30">
        <v>7.2580496491971465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714.82978526598993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86.890441192161916</v>
      </c>
      <c r="L31">
        <v>38.620350966211248</v>
      </c>
      <c r="M31">
        <v>0</v>
      </c>
      <c r="N31">
        <v>28.962460228691683</v>
      </c>
      <c r="O31">
        <v>48.639658216415413</v>
      </c>
      <c r="P31">
        <v>63.520061948974032</v>
      </c>
      <c r="Q31">
        <v>1.8622072893923789</v>
      </c>
      <c r="R31">
        <v>10.396860693698093</v>
      </c>
      <c r="S31">
        <v>3.7291188408091465</v>
      </c>
      <c r="T31">
        <v>0</v>
      </c>
      <c r="U31">
        <v>266.29423781491704</v>
      </c>
      <c r="V31">
        <v>2.2181656442953019</v>
      </c>
      <c r="W31">
        <v>10.986930370778929</v>
      </c>
      <c r="X31">
        <v>34.931191431987514</v>
      </c>
      <c r="Y31">
        <v>0</v>
      </c>
      <c r="Z31">
        <v>4.7974242379999996</v>
      </c>
      <c r="AA31">
        <v>10.335658129043601</v>
      </c>
      <c r="AB31">
        <v>9.6898584475618925</v>
      </c>
      <c r="AC31">
        <v>7.1263150615674569</v>
      </c>
      <c r="AD31">
        <v>6.720801017411052</v>
      </c>
      <c r="AE31">
        <v>4.041447543881528</v>
      </c>
      <c r="AF31">
        <v>0</v>
      </c>
      <c r="AG31">
        <v>0</v>
      </c>
      <c r="AH31">
        <v>22.945447406800422</v>
      </c>
      <c r="AI31">
        <v>0</v>
      </c>
      <c r="AJ31">
        <v>0</v>
      </c>
      <c r="AK31">
        <v>13.131823455397951</v>
      </c>
      <c r="AL31">
        <v>19.462820201376939</v>
      </c>
      <c r="AM31">
        <v>3.8759432774193554</v>
      </c>
      <c r="AN31">
        <v>0</v>
      </c>
      <c r="AO31">
        <v>0</v>
      </c>
      <c r="AP31">
        <v>0</v>
      </c>
      <c r="AQ31">
        <v>0</v>
      </c>
      <c r="AR31">
        <v>8.3925122000000005</v>
      </c>
      <c r="AS31">
        <v>7.5879611008028549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715.15969671759569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86.890441192161916</v>
      </c>
      <c r="L32">
        <v>38.620350966211248</v>
      </c>
      <c r="M32">
        <v>0</v>
      </c>
      <c r="N32">
        <v>28.962460228691683</v>
      </c>
      <c r="O32">
        <v>48.639658216415413</v>
      </c>
      <c r="P32">
        <v>63.520061948974032</v>
      </c>
      <c r="Q32">
        <v>1.8622072893923789</v>
      </c>
      <c r="R32">
        <v>10.396860693698093</v>
      </c>
      <c r="S32">
        <v>3.7291188408091465</v>
      </c>
      <c r="T32">
        <v>0</v>
      </c>
      <c r="U32">
        <v>266.29423781491704</v>
      </c>
      <c r="V32">
        <v>2.2181656442953019</v>
      </c>
      <c r="W32">
        <v>10.986930370778929</v>
      </c>
      <c r="X32">
        <v>34.931191431987514</v>
      </c>
      <c r="Y32">
        <v>0</v>
      </c>
      <c r="Z32">
        <v>4.7974242379999996</v>
      </c>
      <c r="AA32">
        <v>10.335658129043601</v>
      </c>
      <c r="AB32">
        <v>9.6898584475618925</v>
      </c>
      <c r="AC32">
        <v>7.1263150615674569</v>
      </c>
      <c r="AD32">
        <v>6.720801017411052</v>
      </c>
      <c r="AE32">
        <v>4.041447543881528</v>
      </c>
      <c r="AF32">
        <v>0</v>
      </c>
      <c r="AG32">
        <v>0</v>
      </c>
      <c r="AH32">
        <v>22.945447406800422</v>
      </c>
      <c r="AI32">
        <v>0</v>
      </c>
      <c r="AJ32">
        <v>0</v>
      </c>
      <c r="AK32">
        <v>13.131823455397951</v>
      </c>
      <c r="AL32">
        <v>3.1341095500000007</v>
      </c>
      <c r="AM32">
        <v>3.8759432774193554</v>
      </c>
      <c r="AN32">
        <v>0</v>
      </c>
      <c r="AO32">
        <v>0</v>
      </c>
      <c r="AP32">
        <v>0</v>
      </c>
      <c r="AQ32">
        <v>0</v>
      </c>
      <c r="AR32">
        <v>8.3925122000000005</v>
      </c>
      <c r="AS32">
        <v>7.5879611008028549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698.83098606621866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86.890639401373662</v>
      </c>
      <c r="L33">
        <v>21.440930968257888</v>
      </c>
      <c r="M33">
        <v>0</v>
      </c>
      <c r="N33">
        <v>28.962460228691683</v>
      </c>
      <c r="O33">
        <v>48.639658216415413</v>
      </c>
      <c r="P33">
        <v>61.010619516653122</v>
      </c>
      <c r="Q33">
        <v>1.8622072893923789</v>
      </c>
      <c r="R33">
        <v>10.396860693698093</v>
      </c>
      <c r="S33">
        <v>3.7291188408091465</v>
      </c>
      <c r="T33">
        <v>0</v>
      </c>
      <c r="U33">
        <v>266.29423781491704</v>
      </c>
      <c r="V33">
        <v>2.2181656442953019</v>
      </c>
      <c r="W33">
        <v>11.37685697656773</v>
      </c>
      <c r="X33">
        <v>36.180101532001686</v>
      </c>
      <c r="Y33">
        <v>0</v>
      </c>
      <c r="Z33">
        <v>4.7974242379999996</v>
      </c>
      <c r="AA33">
        <v>10.335658129043601</v>
      </c>
      <c r="AB33">
        <v>9.6898584475618925</v>
      </c>
      <c r="AC33">
        <v>7.1263150615674569</v>
      </c>
      <c r="AD33">
        <v>6.720801017411052</v>
      </c>
      <c r="AE33">
        <v>4.041447543881528</v>
      </c>
      <c r="AF33">
        <v>0</v>
      </c>
      <c r="AG33">
        <v>0</v>
      </c>
      <c r="AH33">
        <v>22.945447406800422</v>
      </c>
      <c r="AI33">
        <v>0</v>
      </c>
      <c r="AJ33">
        <v>0</v>
      </c>
      <c r="AK33">
        <v>13.131823455397951</v>
      </c>
      <c r="AL33">
        <v>3.1341095500000007</v>
      </c>
      <c r="AM33">
        <v>3.8759432774193554</v>
      </c>
      <c r="AN33">
        <v>0</v>
      </c>
      <c r="AO33">
        <v>0</v>
      </c>
      <c r="AP33">
        <v>0</v>
      </c>
      <c r="AQ33">
        <v>0</v>
      </c>
      <c r="AR33">
        <v>10.016869399999999</v>
      </c>
      <c r="AS33">
        <v>7.5879611008028549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682.40551575095901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101.37946029154023</v>
      </c>
      <c r="L34">
        <v>42.479585167151569</v>
      </c>
      <c r="M34">
        <v>0</v>
      </c>
      <c r="N34">
        <v>28.962460228691683</v>
      </c>
      <c r="O34">
        <v>48.639658216415413</v>
      </c>
      <c r="P34">
        <v>58.491265883100382</v>
      </c>
      <c r="Q34">
        <v>2.6734529800380229</v>
      </c>
      <c r="R34">
        <v>10.396860693698093</v>
      </c>
      <c r="S34">
        <v>6.4699090949764511</v>
      </c>
      <c r="T34">
        <v>0</v>
      </c>
      <c r="U34">
        <v>266.29423781491704</v>
      </c>
      <c r="V34">
        <v>2.2181656442953019</v>
      </c>
      <c r="W34">
        <v>11.377031701852266</v>
      </c>
      <c r="X34">
        <v>36.180101532001686</v>
      </c>
      <c r="Y34">
        <v>0</v>
      </c>
      <c r="Z34">
        <v>0</v>
      </c>
      <c r="AA34">
        <v>10.335658129043601</v>
      </c>
      <c r="AB34">
        <v>9.6898584475618925</v>
      </c>
      <c r="AC34">
        <v>4.7460890298413689</v>
      </c>
      <c r="AD34">
        <v>4.4805341809235424</v>
      </c>
      <c r="AE34">
        <v>4.041447543881528</v>
      </c>
      <c r="AF34">
        <v>0</v>
      </c>
      <c r="AG34">
        <v>0</v>
      </c>
      <c r="AH34">
        <v>22.945447406800422</v>
      </c>
      <c r="AI34">
        <v>0</v>
      </c>
      <c r="AJ34">
        <v>0</v>
      </c>
      <c r="AK34">
        <v>13.131823455397951</v>
      </c>
      <c r="AL34">
        <v>3.1341095500000007</v>
      </c>
      <c r="AM34">
        <v>3.8759432774193554</v>
      </c>
      <c r="AN34">
        <v>0</v>
      </c>
      <c r="AO34">
        <v>0</v>
      </c>
      <c r="AP34">
        <v>0</v>
      </c>
      <c r="AQ34">
        <v>0</v>
      </c>
      <c r="AR34">
        <v>10.016869399999999</v>
      </c>
      <c r="AS34">
        <v>7.5879611008028549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709.5479307703506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86.890639401373662</v>
      </c>
      <c r="L35">
        <v>42.479585167151569</v>
      </c>
      <c r="M35">
        <v>0</v>
      </c>
      <c r="N35">
        <v>28.962460228691683</v>
      </c>
      <c r="O35">
        <v>48.639658216415413</v>
      </c>
      <c r="P35">
        <v>55.986778481012657</v>
      </c>
      <c r="Q35">
        <v>2.6734529800380229</v>
      </c>
      <c r="R35">
        <v>10.396860693698093</v>
      </c>
      <c r="S35">
        <v>6.4699090949764511</v>
      </c>
      <c r="T35">
        <v>0</v>
      </c>
      <c r="U35">
        <v>266.29423781491704</v>
      </c>
      <c r="V35">
        <v>2.2181656442953019</v>
      </c>
      <c r="W35">
        <v>11.377031701852266</v>
      </c>
      <c r="X35">
        <v>36.180101532001686</v>
      </c>
      <c r="Y35">
        <v>0</v>
      </c>
      <c r="Z35">
        <v>0</v>
      </c>
      <c r="AA35">
        <v>6.8904387526957365</v>
      </c>
      <c r="AB35">
        <v>9.6898584475618925</v>
      </c>
      <c r="AC35">
        <v>4.7460890298413689</v>
      </c>
      <c r="AD35">
        <v>2.2402670904617712</v>
      </c>
      <c r="AE35">
        <v>4.041447543881528</v>
      </c>
      <c r="AF35">
        <v>0</v>
      </c>
      <c r="AG35">
        <v>0</v>
      </c>
      <c r="AH35">
        <v>14.86344768</v>
      </c>
      <c r="AI35">
        <v>0</v>
      </c>
      <c r="AJ35">
        <v>0</v>
      </c>
      <c r="AK35">
        <v>13.131823455397951</v>
      </c>
      <c r="AL35">
        <v>3.1341095500000007</v>
      </c>
      <c r="AM35">
        <v>3.8759432774193554</v>
      </c>
      <c r="AN35">
        <v>0</v>
      </c>
      <c r="AO35">
        <v>0</v>
      </c>
      <c r="AP35">
        <v>0</v>
      </c>
      <c r="AQ35">
        <v>0</v>
      </c>
      <c r="AR35">
        <v>8.3925122000000005</v>
      </c>
      <c r="AS35">
        <v>7.5879611008028549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677.16277908448626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86.890639401373662</v>
      </c>
      <c r="L36">
        <v>42.479585167151569</v>
      </c>
      <c r="M36">
        <v>0</v>
      </c>
      <c r="N36">
        <v>28.962460228691683</v>
      </c>
      <c r="O36">
        <v>48.639658216415413</v>
      </c>
      <c r="P36">
        <v>54.54851321886072</v>
      </c>
      <c r="Q36">
        <v>2.6734529800380229</v>
      </c>
      <c r="R36">
        <v>10.396860693698093</v>
      </c>
      <c r="S36">
        <v>6.4699090949764511</v>
      </c>
      <c r="T36">
        <v>0</v>
      </c>
      <c r="U36">
        <v>266.29423781491704</v>
      </c>
      <c r="V36">
        <v>2.2181656442953019</v>
      </c>
      <c r="W36">
        <v>11.377031701852266</v>
      </c>
      <c r="X36">
        <v>36.180101532001686</v>
      </c>
      <c r="Y36">
        <v>0</v>
      </c>
      <c r="Z36">
        <v>0</v>
      </c>
      <c r="AA36">
        <v>3.4452193763478682</v>
      </c>
      <c r="AB36">
        <v>6.4599055470367599</v>
      </c>
      <c r="AC36">
        <v>4.7460890298413689</v>
      </c>
      <c r="AD36">
        <v>2.2350842376987128</v>
      </c>
      <c r="AE36">
        <v>4.041447543881528</v>
      </c>
      <c r="AF36">
        <v>0</v>
      </c>
      <c r="AG36">
        <v>0</v>
      </c>
      <c r="AH36">
        <v>14.86344768</v>
      </c>
      <c r="AI36">
        <v>0</v>
      </c>
      <c r="AJ36">
        <v>0</v>
      </c>
      <c r="AK36">
        <v>13.131823455397951</v>
      </c>
      <c r="AL36">
        <v>3.1341095500000007</v>
      </c>
      <c r="AM36">
        <v>3.8759432774193554</v>
      </c>
      <c r="AN36">
        <v>0</v>
      </c>
      <c r="AO36">
        <v>0</v>
      </c>
      <c r="AP36">
        <v>0</v>
      </c>
      <c r="AQ36">
        <v>0</v>
      </c>
      <c r="AR36">
        <v>8.3925122000000005</v>
      </c>
      <c r="AS36">
        <v>7.5879611008028549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669.04415869269837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86.890639401373662</v>
      </c>
      <c r="L37">
        <v>42.479585167151569</v>
      </c>
      <c r="M37">
        <v>0</v>
      </c>
      <c r="N37">
        <v>28.962460228691683</v>
      </c>
      <c r="O37">
        <v>48.639658216415413</v>
      </c>
      <c r="P37">
        <v>54.54851321886072</v>
      </c>
      <c r="Q37">
        <v>2.6734529800380229</v>
      </c>
      <c r="R37">
        <v>10.396860693698093</v>
      </c>
      <c r="S37">
        <v>6.4699090949764511</v>
      </c>
      <c r="T37">
        <v>0</v>
      </c>
      <c r="U37">
        <v>266.29423781491704</v>
      </c>
      <c r="V37">
        <v>2.2181656442953019</v>
      </c>
      <c r="W37">
        <v>11.377031701852266</v>
      </c>
      <c r="X37">
        <v>36.180101532001686</v>
      </c>
      <c r="Y37">
        <v>0</v>
      </c>
      <c r="Z37">
        <v>0</v>
      </c>
      <c r="AA37">
        <v>3.4452193763478682</v>
      </c>
      <c r="AB37">
        <v>3.2299529005251317</v>
      </c>
      <c r="AC37">
        <v>4.7460890298413689</v>
      </c>
      <c r="AD37">
        <v>2.2350842376987128</v>
      </c>
      <c r="AE37">
        <v>4.041447543881528</v>
      </c>
      <c r="AF37">
        <v>0</v>
      </c>
      <c r="AG37">
        <v>0</v>
      </c>
      <c r="AH37">
        <v>9.289654800000001</v>
      </c>
      <c r="AI37">
        <v>0</v>
      </c>
      <c r="AJ37">
        <v>0</v>
      </c>
      <c r="AK37">
        <v>13.131823455397951</v>
      </c>
      <c r="AL37">
        <v>3.1341095500000007</v>
      </c>
      <c r="AM37">
        <v>3.8759432774193554</v>
      </c>
      <c r="AN37">
        <v>0</v>
      </c>
      <c r="AO37">
        <v>0</v>
      </c>
      <c r="AP37">
        <v>0</v>
      </c>
      <c r="AQ37">
        <v>0</v>
      </c>
      <c r="AR37">
        <v>8.3925122000000005</v>
      </c>
      <c r="AS37">
        <v>7.5879611008028549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660.24041316618673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86.890639401373662</v>
      </c>
      <c r="L38">
        <v>42.479585167151569</v>
      </c>
      <c r="M38">
        <v>0</v>
      </c>
      <c r="N38">
        <v>28.962460228691683</v>
      </c>
      <c r="O38">
        <v>48.639658216415413</v>
      </c>
      <c r="P38">
        <v>54.54851321886072</v>
      </c>
      <c r="Q38">
        <v>2.6734529800380229</v>
      </c>
      <c r="R38">
        <v>10.396860693698093</v>
      </c>
      <c r="S38">
        <v>6.4699090949764511</v>
      </c>
      <c r="T38">
        <v>0</v>
      </c>
      <c r="U38">
        <v>266.29423781491704</v>
      </c>
      <c r="V38">
        <v>2.2181656442953019</v>
      </c>
      <c r="W38">
        <v>11.377031701852266</v>
      </c>
      <c r="X38">
        <v>36.180101532001686</v>
      </c>
      <c r="Y38">
        <v>0</v>
      </c>
      <c r="Z38">
        <v>0</v>
      </c>
      <c r="AA38">
        <v>3.4452193763478682</v>
      </c>
      <c r="AB38">
        <v>3.2299529005251317</v>
      </c>
      <c r="AC38">
        <v>4.7460890298413689</v>
      </c>
      <c r="AD38">
        <v>0</v>
      </c>
      <c r="AE38">
        <v>4.041447543881528</v>
      </c>
      <c r="AF38">
        <v>0</v>
      </c>
      <c r="AG38">
        <v>0</v>
      </c>
      <c r="AH38">
        <v>4.6448274000000005</v>
      </c>
      <c r="AI38">
        <v>0</v>
      </c>
      <c r="AJ38">
        <v>0</v>
      </c>
      <c r="AK38">
        <v>13.131823455397951</v>
      </c>
      <c r="AL38">
        <v>3.1341095500000007</v>
      </c>
      <c r="AM38">
        <v>3.8759432774193554</v>
      </c>
      <c r="AN38">
        <v>0</v>
      </c>
      <c r="AO38">
        <v>0</v>
      </c>
      <c r="AP38">
        <v>0</v>
      </c>
      <c r="AQ38">
        <v>0</v>
      </c>
      <c r="AR38">
        <v>8.3925122000000005</v>
      </c>
      <c r="AS38">
        <v>7.5879611008028549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653.36050152848804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86.890639401373662</v>
      </c>
      <c r="L39">
        <v>33.789703626308352</v>
      </c>
      <c r="M39">
        <v>0</v>
      </c>
      <c r="N39">
        <v>28.962460228691683</v>
      </c>
      <c r="O39">
        <v>48.639658216415413</v>
      </c>
      <c r="P39">
        <v>54.54851321886072</v>
      </c>
      <c r="Q39">
        <v>2.6734529800380229</v>
      </c>
      <c r="R39">
        <v>10.396860693698093</v>
      </c>
      <c r="S39">
        <v>6.4699090949764511</v>
      </c>
      <c r="T39">
        <v>0</v>
      </c>
      <c r="U39">
        <v>266.29423781491704</v>
      </c>
      <c r="V39">
        <v>2.2181656442953019</v>
      </c>
      <c r="W39">
        <v>11.377031701852266</v>
      </c>
      <c r="X39">
        <v>36.180101532001686</v>
      </c>
      <c r="Y39">
        <v>0</v>
      </c>
      <c r="Z39">
        <v>1.5991413279999998</v>
      </c>
      <c r="AA39">
        <v>3.4452193763478682</v>
      </c>
      <c r="AB39">
        <v>3.2299529005251317</v>
      </c>
      <c r="AC39">
        <v>2.3730446419035647</v>
      </c>
      <c r="AD39">
        <v>0</v>
      </c>
      <c r="AE39">
        <v>4.041447543881528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13.131823455397951</v>
      </c>
      <c r="AL39">
        <v>3.1341095500000007</v>
      </c>
      <c r="AM39">
        <v>3.8759432774193554</v>
      </c>
      <c r="AN39">
        <v>0</v>
      </c>
      <c r="AO39">
        <v>0</v>
      </c>
      <c r="AP39">
        <v>0</v>
      </c>
      <c r="AQ39">
        <v>0</v>
      </c>
      <c r="AR39">
        <v>8.3925122000000005</v>
      </c>
      <c r="AS39">
        <v>7.5879611008028549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639.25188952770679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86.890639401373662</v>
      </c>
      <c r="L40">
        <v>33.789703626308352</v>
      </c>
      <c r="M40">
        <v>0</v>
      </c>
      <c r="N40">
        <v>28.962460228691683</v>
      </c>
      <c r="O40">
        <v>48.639658216415413</v>
      </c>
      <c r="P40">
        <v>54.54851321886072</v>
      </c>
      <c r="Q40">
        <v>2.6734529800380229</v>
      </c>
      <c r="R40">
        <v>10.396860693698093</v>
      </c>
      <c r="S40">
        <v>6.4699090949764511</v>
      </c>
      <c r="T40">
        <v>0</v>
      </c>
      <c r="U40">
        <v>266.29423781491704</v>
      </c>
      <c r="V40">
        <v>2.2181656442953019</v>
      </c>
      <c r="W40">
        <v>11.377031701852266</v>
      </c>
      <c r="X40">
        <v>36.180101532001686</v>
      </c>
      <c r="Y40">
        <v>0</v>
      </c>
      <c r="Z40">
        <v>1.5991413279999998</v>
      </c>
      <c r="AA40">
        <v>3.4452193763478682</v>
      </c>
      <c r="AB40">
        <v>3.2299529005251317</v>
      </c>
      <c r="AC40">
        <v>2.3730446419035647</v>
      </c>
      <c r="AD40">
        <v>0</v>
      </c>
      <c r="AE40">
        <v>4.041447543881528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13.131823455397951</v>
      </c>
      <c r="AL40">
        <v>3.1341095500000007</v>
      </c>
      <c r="AM40">
        <v>3.8759432774193554</v>
      </c>
      <c r="AN40">
        <v>0</v>
      </c>
      <c r="AO40">
        <v>0</v>
      </c>
      <c r="AP40">
        <v>0</v>
      </c>
      <c r="AQ40">
        <v>0</v>
      </c>
      <c r="AR40">
        <v>8.3925122000000005</v>
      </c>
      <c r="AS40">
        <v>7.5879611008028549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639.25188952770679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86.890441192161916</v>
      </c>
      <c r="L41">
        <v>23.779791424492831</v>
      </c>
      <c r="M41">
        <v>0</v>
      </c>
      <c r="N41">
        <v>28.962460228691683</v>
      </c>
      <c r="O41">
        <v>48.639658216415413</v>
      </c>
      <c r="P41">
        <v>54.54851321886072</v>
      </c>
      <c r="Q41">
        <v>2.6734529800380229</v>
      </c>
      <c r="R41">
        <v>10.396860693698093</v>
      </c>
      <c r="S41">
        <v>6.4699090949764511</v>
      </c>
      <c r="T41">
        <v>0</v>
      </c>
      <c r="U41">
        <v>266.29423781491704</v>
      </c>
      <c r="V41">
        <v>2.2181656442953019</v>
      </c>
      <c r="W41">
        <v>11.377031701852266</v>
      </c>
      <c r="X41">
        <v>36.180101532001686</v>
      </c>
      <c r="Y41">
        <v>0</v>
      </c>
      <c r="Z41">
        <v>1.5991413279999998</v>
      </c>
      <c r="AA41">
        <v>3.4452193763478682</v>
      </c>
      <c r="AB41">
        <v>3.2299529005251317</v>
      </c>
      <c r="AC41">
        <v>0</v>
      </c>
      <c r="AD41">
        <v>0</v>
      </c>
      <c r="AE41">
        <v>4.041447543881528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13.131823455397951</v>
      </c>
      <c r="AL41">
        <v>3.1341095500000007</v>
      </c>
      <c r="AM41">
        <v>3.8759432774193554</v>
      </c>
      <c r="AN41">
        <v>0</v>
      </c>
      <c r="AO41">
        <v>0</v>
      </c>
      <c r="AP41">
        <v>0</v>
      </c>
      <c r="AQ41">
        <v>0</v>
      </c>
      <c r="AR41">
        <v>8.3925122000000005</v>
      </c>
      <c r="AS41">
        <v>7.5879611008028549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626.86873447477603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86.890441192161916</v>
      </c>
      <c r="L42">
        <v>23.169762998500826</v>
      </c>
      <c r="M42">
        <v>0</v>
      </c>
      <c r="N42">
        <v>28.962460228691683</v>
      </c>
      <c r="O42">
        <v>48.639658216415413</v>
      </c>
      <c r="P42">
        <v>54.54851321886072</v>
      </c>
      <c r="Q42">
        <v>2.6734529800380229</v>
      </c>
      <c r="R42">
        <v>10.396860693698093</v>
      </c>
      <c r="S42">
        <v>6.4699090949764511</v>
      </c>
      <c r="T42">
        <v>0</v>
      </c>
      <c r="U42">
        <v>266.29423781491704</v>
      </c>
      <c r="V42">
        <v>2.2181656442953019</v>
      </c>
      <c r="W42">
        <v>11.377031701852266</v>
      </c>
      <c r="X42">
        <v>36.180101532001686</v>
      </c>
      <c r="Y42">
        <v>0</v>
      </c>
      <c r="Z42">
        <v>1.5991413279999998</v>
      </c>
      <c r="AA42">
        <v>3.4452193763478682</v>
      </c>
      <c r="AB42">
        <v>3.2299529005251317</v>
      </c>
      <c r="AC42">
        <v>0</v>
      </c>
      <c r="AD42">
        <v>0</v>
      </c>
      <c r="AE42">
        <v>4.041447543881528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13.131823455397951</v>
      </c>
      <c r="AL42">
        <v>3.1341095500000007</v>
      </c>
      <c r="AM42">
        <v>3.8759432774193554</v>
      </c>
      <c r="AN42">
        <v>0</v>
      </c>
      <c r="AO42">
        <v>0</v>
      </c>
      <c r="AP42">
        <v>0</v>
      </c>
      <c r="AQ42">
        <v>0</v>
      </c>
      <c r="AR42">
        <v>8.3925122000000005</v>
      </c>
      <c r="AS42">
        <v>7.5879611008028549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626.25870604878401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86.890441192161916</v>
      </c>
      <c r="L43">
        <v>23.169762998500826</v>
      </c>
      <c r="M43">
        <v>0</v>
      </c>
      <c r="N43">
        <v>28.962460228691683</v>
      </c>
      <c r="O43">
        <v>48.639658216415413</v>
      </c>
      <c r="P43">
        <v>54.54851321886072</v>
      </c>
      <c r="Q43">
        <v>2.6734529800380229</v>
      </c>
      <c r="R43">
        <v>10.396860693698093</v>
      </c>
      <c r="S43">
        <v>6.4699090949764511</v>
      </c>
      <c r="T43">
        <v>0</v>
      </c>
      <c r="U43">
        <v>266.29423781491704</v>
      </c>
      <c r="V43">
        <v>2.2181656442953019</v>
      </c>
      <c r="W43">
        <v>11.377031701852266</v>
      </c>
      <c r="X43">
        <v>36.180101532001686</v>
      </c>
      <c r="Y43">
        <v>0</v>
      </c>
      <c r="Z43">
        <v>3.1982829099999996</v>
      </c>
      <c r="AA43">
        <v>0</v>
      </c>
      <c r="AB43">
        <v>3.2299529005251317</v>
      </c>
      <c r="AC43">
        <v>0</v>
      </c>
      <c r="AD43">
        <v>0</v>
      </c>
      <c r="AE43">
        <v>4.041447543881528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13.131823455397951</v>
      </c>
      <c r="AL43">
        <v>3.1341095500000007</v>
      </c>
      <c r="AM43">
        <v>3.8759432774193554</v>
      </c>
      <c r="AN43">
        <v>0</v>
      </c>
      <c r="AO43">
        <v>0</v>
      </c>
      <c r="AP43">
        <v>0</v>
      </c>
      <c r="AQ43">
        <v>0</v>
      </c>
      <c r="AR43">
        <v>10.016869399999999</v>
      </c>
      <c r="AS43">
        <v>7.2580496491971465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625.70707400283038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86.897932328885062</v>
      </c>
      <c r="L44">
        <v>23.169762998500826</v>
      </c>
      <c r="M44">
        <v>0</v>
      </c>
      <c r="N44">
        <v>28.962460228691683</v>
      </c>
      <c r="O44">
        <v>48.639658216415413</v>
      </c>
      <c r="P44">
        <v>54.54851321886072</v>
      </c>
      <c r="Q44">
        <v>2.6734529800380229</v>
      </c>
      <c r="R44">
        <v>10.396860693698093</v>
      </c>
      <c r="S44">
        <v>6.4699090949764511</v>
      </c>
      <c r="T44">
        <v>0</v>
      </c>
      <c r="U44">
        <v>266.29423781491704</v>
      </c>
      <c r="V44">
        <v>2.2181656442953019</v>
      </c>
      <c r="W44">
        <v>11.377031701852266</v>
      </c>
      <c r="X44">
        <v>36.180101532001686</v>
      </c>
      <c r="Y44">
        <v>0</v>
      </c>
      <c r="Z44">
        <v>3.1982829099999996</v>
      </c>
      <c r="AA44">
        <v>0</v>
      </c>
      <c r="AB44">
        <v>3.2299529005251317</v>
      </c>
      <c r="AC44">
        <v>0</v>
      </c>
      <c r="AD44">
        <v>0</v>
      </c>
      <c r="AE44">
        <v>4.041447543881528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13.131823455397951</v>
      </c>
      <c r="AL44">
        <v>3.1341095500000007</v>
      </c>
      <c r="AM44">
        <v>3.8759432774193554</v>
      </c>
      <c r="AN44">
        <v>0</v>
      </c>
      <c r="AO44">
        <v>0</v>
      </c>
      <c r="AP44">
        <v>0</v>
      </c>
      <c r="AQ44">
        <v>0</v>
      </c>
      <c r="AR44">
        <v>10.016869399999999</v>
      </c>
      <c r="AS44">
        <v>7.2580496491971465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625.71456513955354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86.897932328885062</v>
      </c>
      <c r="L45">
        <v>23.169762998500826</v>
      </c>
      <c r="M45">
        <v>0</v>
      </c>
      <c r="N45">
        <v>28.962460228691683</v>
      </c>
      <c r="O45">
        <v>48.639658216415413</v>
      </c>
      <c r="P45">
        <v>54.54851321886072</v>
      </c>
      <c r="Q45">
        <v>2.6734529800380229</v>
      </c>
      <c r="R45">
        <v>10.396860693698093</v>
      </c>
      <c r="S45">
        <v>6.4699090949764511</v>
      </c>
      <c r="T45">
        <v>0</v>
      </c>
      <c r="U45">
        <v>266.29423781491704</v>
      </c>
      <c r="V45">
        <v>2.2181656442953019</v>
      </c>
      <c r="W45">
        <v>11.377031701852266</v>
      </c>
      <c r="X45">
        <v>36.180101532001686</v>
      </c>
      <c r="Y45">
        <v>0</v>
      </c>
      <c r="Z45">
        <v>3.1982829099999996</v>
      </c>
      <c r="AA45">
        <v>0</v>
      </c>
      <c r="AB45">
        <v>3.2299529005251317</v>
      </c>
      <c r="AC45">
        <v>0</v>
      </c>
      <c r="AD45">
        <v>0</v>
      </c>
      <c r="AE45">
        <v>4.041447543881528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13.131823455397951</v>
      </c>
      <c r="AL45">
        <v>6.2682191000000014</v>
      </c>
      <c r="AM45">
        <v>3.8759432774193554</v>
      </c>
      <c r="AN45">
        <v>0</v>
      </c>
      <c r="AO45">
        <v>0</v>
      </c>
      <c r="AP45">
        <v>1.6332999914873243</v>
      </c>
      <c r="AQ45">
        <v>0</v>
      </c>
      <c r="AR45">
        <v>8.6632383999999991</v>
      </c>
      <c r="AS45">
        <v>7.2580496491971465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629.12834368104086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86.897932328885062</v>
      </c>
      <c r="L46">
        <v>23.169762998500826</v>
      </c>
      <c r="M46">
        <v>0</v>
      </c>
      <c r="N46">
        <v>28.962460228691683</v>
      </c>
      <c r="O46">
        <v>48.639658216415413</v>
      </c>
      <c r="P46">
        <v>54.54851321886072</v>
      </c>
      <c r="Q46">
        <v>2.6734529800380229</v>
      </c>
      <c r="R46">
        <v>10.396860693698093</v>
      </c>
      <c r="S46">
        <v>6.4699090949764511</v>
      </c>
      <c r="T46">
        <v>0</v>
      </c>
      <c r="U46">
        <v>266.29423781491704</v>
      </c>
      <c r="V46">
        <v>2.2181656442953019</v>
      </c>
      <c r="W46">
        <v>11.377031701852266</v>
      </c>
      <c r="X46">
        <v>36.180101532001686</v>
      </c>
      <c r="Y46">
        <v>0</v>
      </c>
      <c r="Z46">
        <v>3.1982829099999996</v>
      </c>
      <c r="AA46">
        <v>0</v>
      </c>
      <c r="AB46">
        <v>3.2299529005251317</v>
      </c>
      <c r="AC46">
        <v>0</v>
      </c>
      <c r="AD46">
        <v>0</v>
      </c>
      <c r="AE46">
        <v>4.041447543881528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13.131823455397951</v>
      </c>
      <c r="AL46">
        <v>6.2682191000000014</v>
      </c>
      <c r="AM46">
        <v>3.8759432774193554</v>
      </c>
      <c r="AN46">
        <v>0</v>
      </c>
      <c r="AO46">
        <v>0</v>
      </c>
      <c r="AP46">
        <v>1.6332999914873243</v>
      </c>
      <c r="AQ46">
        <v>0</v>
      </c>
      <c r="AR46">
        <v>8.6632383999999991</v>
      </c>
      <c r="AS46">
        <v>7.2580496491971465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629.12834368104086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86.890533240270543</v>
      </c>
      <c r="L47">
        <v>23.169762998500826</v>
      </c>
      <c r="M47">
        <v>0</v>
      </c>
      <c r="N47">
        <v>28.962460228691683</v>
      </c>
      <c r="O47">
        <v>48.639658216415413</v>
      </c>
      <c r="P47">
        <v>54.54851321886072</v>
      </c>
      <c r="Q47">
        <v>2.6734529800380229</v>
      </c>
      <c r="R47">
        <v>10.396860693698093</v>
      </c>
      <c r="S47">
        <v>6.4699090949764511</v>
      </c>
      <c r="T47">
        <v>0</v>
      </c>
      <c r="U47">
        <v>266.29423781491704</v>
      </c>
      <c r="V47">
        <v>2.2181656442953019</v>
      </c>
      <c r="W47">
        <v>11.377031701852266</v>
      </c>
      <c r="X47">
        <v>36.180101532001686</v>
      </c>
      <c r="Y47">
        <v>0</v>
      </c>
      <c r="Z47">
        <v>3.1982829099999996</v>
      </c>
      <c r="AA47">
        <v>0</v>
      </c>
      <c r="AB47">
        <v>3.2299529005251317</v>
      </c>
      <c r="AC47">
        <v>0</v>
      </c>
      <c r="AD47">
        <v>0</v>
      </c>
      <c r="AE47">
        <v>4.041447543881528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13.131823455397951</v>
      </c>
      <c r="AL47">
        <v>6.2682191000000014</v>
      </c>
      <c r="AM47">
        <v>3.8759432774193554</v>
      </c>
      <c r="AN47">
        <v>0</v>
      </c>
      <c r="AO47">
        <v>0</v>
      </c>
      <c r="AP47">
        <v>1.6332999914873243</v>
      </c>
      <c r="AQ47">
        <v>0</v>
      </c>
      <c r="AR47">
        <v>8.6632383999999991</v>
      </c>
      <c r="AS47">
        <v>7.2580496491971465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629.12094459242633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86.890533240270543</v>
      </c>
      <c r="L48">
        <v>23.169762998500826</v>
      </c>
      <c r="M48">
        <v>0</v>
      </c>
      <c r="N48">
        <v>28.962460228691683</v>
      </c>
      <c r="O48">
        <v>48.639658216415413</v>
      </c>
      <c r="P48">
        <v>54.54851321886072</v>
      </c>
      <c r="Q48">
        <v>2.6734529800380229</v>
      </c>
      <c r="R48">
        <v>10.396860693698093</v>
      </c>
      <c r="S48">
        <v>6.4699090949764511</v>
      </c>
      <c r="T48">
        <v>0</v>
      </c>
      <c r="U48">
        <v>266.29423781491704</v>
      </c>
      <c r="V48">
        <v>2.2181656442953019</v>
      </c>
      <c r="W48">
        <v>11.377031701852266</v>
      </c>
      <c r="X48">
        <v>36.180101532001686</v>
      </c>
      <c r="Y48">
        <v>0</v>
      </c>
      <c r="Z48">
        <v>3.1982829099999996</v>
      </c>
      <c r="AA48">
        <v>0</v>
      </c>
      <c r="AB48">
        <v>3.2299529005251317</v>
      </c>
      <c r="AC48">
        <v>0</v>
      </c>
      <c r="AD48">
        <v>0</v>
      </c>
      <c r="AE48">
        <v>4.041447543881528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13.131823455397951</v>
      </c>
      <c r="AL48">
        <v>6.2682191000000014</v>
      </c>
      <c r="AM48">
        <v>3.8759432774193554</v>
      </c>
      <c r="AN48">
        <v>0</v>
      </c>
      <c r="AO48">
        <v>0</v>
      </c>
      <c r="AP48">
        <v>1.6332999914873243</v>
      </c>
      <c r="AQ48">
        <v>0</v>
      </c>
      <c r="AR48">
        <v>8.6632383999999991</v>
      </c>
      <c r="AS48">
        <v>7.2580496491971465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629.12094459242633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86.890533240270543</v>
      </c>
      <c r="L49">
        <v>23.169762998500826</v>
      </c>
      <c r="M49">
        <v>0</v>
      </c>
      <c r="N49">
        <v>28.962460228691683</v>
      </c>
      <c r="O49">
        <v>48.639658216415413</v>
      </c>
      <c r="P49">
        <v>54.54851321886072</v>
      </c>
      <c r="Q49">
        <v>2.6734529800380229</v>
      </c>
      <c r="R49">
        <v>10.396860693698093</v>
      </c>
      <c r="S49">
        <v>6.4699090949764511</v>
      </c>
      <c r="T49">
        <v>0</v>
      </c>
      <c r="U49">
        <v>266.29423781491704</v>
      </c>
      <c r="V49">
        <v>2.2181656442953019</v>
      </c>
      <c r="W49">
        <v>11.377031701852266</v>
      </c>
      <c r="X49">
        <v>36.180101532001686</v>
      </c>
      <c r="Y49">
        <v>0</v>
      </c>
      <c r="Z49">
        <v>3.1982829099999996</v>
      </c>
      <c r="AA49">
        <v>0</v>
      </c>
      <c r="AB49">
        <v>3.2299529005251317</v>
      </c>
      <c r="AC49">
        <v>0</v>
      </c>
      <c r="AD49">
        <v>0</v>
      </c>
      <c r="AE49">
        <v>4.041447543881528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13.131823455397951</v>
      </c>
      <c r="AL49">
        <v>6.2682191000000014</v>
      </c>
      <c r="AM49">
        <v>3.8759432774193554</v>
      </c>
      <c r="AN49">
        <v>0</v>
      </c>
      <c r="AO49">
        <v>0</v>
      </c>
      <c r="AP49">
        <v>1.6332999914873243</v>
      </c>
      <c r="AQ49">
        <v>0</v>
      </c>
      <c r="AR49">
        <v>8.6632383999999991</v>
      </c>
      <c r="AS49">
        <v>7.2580496491971465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629.12094459242633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86.897450715302412</v>
      </c>
      <c r="L50">
        <v>23.169762998500826</v>
      </c>
      <c r="M50">
        <v>0</v>
      </c>
      <c r="N50">
        <v>28.962460228691683</v>
      </c>
      <c r="O50">
        <v>48.639658216415413</v>
      </c>
      <c r="P50">
        <v>54.54851321886072</v>
      </c>
      <c r="Q50">
        <v>2.6734529800380229</v>
      </c>
      <c r="R50">
        <v>10.396860693698093</v>
      </c>
      <c r="S50">
        <v>6.4699090949764511</v>
      </c>
      <c r="T50">
        <v>0</v>
      </c>
      <c r="U50">
        <v>266.29423781491704</v>
      </c>
      <c r="V50">
        <v>2.2181656442953019</v>
      </c>
      <c r="W50">
        <v>11.377031701852266</v>
      </c>
      <c r="X50">
        <v>36.180101532001686</v>
      </c>
      <c r="Y50">
        <v>0</v>
      </c>
      <c r="Z50">
        <v>3.1982829099999996</v>
      </c>
      <c r="AA50">
        <v>0</v>
      </c>
      <c r="AB50">
        <v>3.2299529005251317</v>
      </c>
      <c r="AC50">
        <v>0</v>
      </c>
      <c r="AD50">
        <v>0</v>
      </c>
      <c r="AE50">
        <v>4.041447543881528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13.131823455397951</v>
      </c>
      <c r="AL50">
        <v>6.2682191000000014</v>
      </c>
      <c r="AM50">
        <v>3.8759432774193554</v>
      </c>
      <c r="AN50">
        <v>0</v>
      </c>
      <c r="AO50">
        <v>0</v>
      </c>
      <c r="AP50">
        <v>1.6332999914873243</v>
      </c>
      <c r="AQ50">
        <v>0</v>
      </c>
      <c r="AR50">
        <v>8.6632383999999991</v>
      </c>
      <c r="AS50">
        <v>7.2580496491971465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629.12786206745818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86.897450715302412</v>
      </c>
      <c r="L51">
        <v>23.169762998500826</v>
      </c>
      <c r="M51">
        <v>0</v>
      </c>
      <c r="N51">
        <v>28.962460228691683</v>
      </c>
      <c r="O51">
        <v>48.639658216415413</v>
      </c>
      <c r="P51">
        <v>54.54851321886072</v>
      </c>
      <c r="Q51">
        <v>1.8622072893923789</v>
      </c>
      <c r="R51">
        <v>5.9590868667736761</v>
      </c>
      <c r="S51">
        <v>3.7291188408091465</v>
      </c>
      <c r="T51">
        <v>0</v>
      </c>
      <c r="U51">
        <v>266.29423781491704</v>
      </c>
      <c r="V51">
        <v>2.2181656442953019</v>
      </c>
      <c r="W51">
        <v>11.377031701852266</v>
      </c>
      <c r="X51">
        <v>36.180101532001686</v>
      </c>
      <c r="Y51">
        <v>0</v>
      </c>
      <c r="Z51">
        <v>3.1982829099999996</v>
      </c>
      <c r="AA51">
        <v>0</v>
      </c>
      <c r="AB51">
        <v>3.2299529005251317</v>
      </c>
      <c r="AC51">
        <v>0</v>
      </c>
      <c r="AD51">
        <v>0</v>
      </c>
      <c r="AE51">
        <v>4.041447543881528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13.131823455397951</v>
      </c>
      <c r="AL51">
        <v>6.2682191000000014</v>
      </c>
      <c r="AM51">
        <v>3.8759432774193554</v>
      </c>
      <c r="AN51">
        <v>0</v>
      </c>
      <c r="AO51">
        <v>0</v>
      </c>
      <c r="AP51">
        <v>1.6332999914873243</v>
      </c>
      <c r="AQ51">
        <v>0</v>
      </c>
      <c r="AR51">
        <v>8.6632383999999991</v>
      </c>
      <c r="AS51">
        <v>7.2580496491971465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621.13805229572085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86.890673823384859</v>
      </c>
      <c r="L52">
        <v>23.169762998500826</v>
      </c>
      <c r="M52">
        <v>0</v>
      </c>
      <c r="N52">
        <v>28.962460228691683</v>
      </c>
      <c r="O52">
        <v>48.639658216415413</v>
      </c>
      <c r="P52">
        <v>54.54851321886072</v>
      </c>
      <c r="Q52">
        <v>1.8622072893923789</v>
      </c>
      <c r="R52">
        <v>5.7892040941370775</v>
      </c>
      <c r="S52">
        <v>3.7291188408091465</v>
      </c>
      <c r="T52">
        <v>0</v>
      </c>
      <c r="U52">
        <v>266.29423781491704</v>
      </c>
      <c r="V52">
        <v>2.2181656442953019</v>
      </c>
      <c r="W52">
        <v>11.377031701852266</v>
      </c>
      <c r="X52">
        <v>36.180101532001686</v>
      </c>
      <c r="Y52">
        <v>0</v>
      </c>
      <c r="Z52">
        <v>3.1982829099999996</v>
      </c>
      <c r="AA52">
        <v>0</v>
      </c>
      <c r="AB52">
        <v>3.2299529005251317</v>
      </c>
      <c r="AC52">
        <v>0</v>
      </c>
      <c r="AD52">
        <v>0</v>
      </c>
      <c r="AE52">
        <v>4.041447543881528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13.131823455397951</v>
      </c>
      <c r="AL52">
        <v>6.2682191000000014</v>
      </c>
      <c r="AM52">
        <v>3.8759432774193554</v>
      </c>
      <c r="AN52">
        <v>0</v>
      </c>
      <c r="AO52">
        <v>0</v>
      </c>
      <c r="AP52">
        <v>0</v>
      </c>
      <c r="AQ52">
        <v>0</v>
      </c>
      <c r="AR52">
        <v>8.6632383999999991</v>
      </c>
      <c r="AS52">
        <v>7.2580496491971465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619.32809263967943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86.890673823384859</v>
      </c>
      <c r="L53">
        <v>23.169762998500826</v>
      </c>
      <c r="M53">
        <v>0</v>
      </c>
      <c r="N53">
        <v>28.962460228691683</v>
      </c>
      <c r="O53">
        <v>48.639658216415413</v>
      </c>
      <c r="P53">
        <v>57.772044100617599</v>
      </c>
      <c r="Q53">
        <v>1.8622072893923789</v>
      </c>
      <c r="R53">
        <v>5.7892040941370775</v>
      </c>
      <c r="S53">
        <v>3.7291188408091465</v>
      </c>
      <c r="T53">
        <v>0</v>
      </c>
      <c r="U53">
        <v>266.29423781491704</v>
      </c>
      <c r="V53">
        <v>2.2181656442953019</v>
      </c>
      <c r="W53">
        <v>11.377031701852266</v>
      </c>
      <c r="X53">
        <v>36.180101532001686</v>
      </c>
      <c r="Y53">
        <v>0</v>
      </c>
      <c r="Z53">
        <v>3.1982829099999996</v>
      </c>
      <c r="AA53">
        <v>0</v>
      </c>
      <c r="AB53">
        <v>3.2299529005251317</v>
      </c>
      <c r="AC53">
        <v>0</v>
      </c>
      <c r="AD53">
        <v>0</v>
      </c>
      <c r="AE53">
        <v>4.041447543881528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13.131823455397951</v>
      </c>
      <c r="AL53">
        <v>3.1341095500000007</v>
      </c>
      <c r="AM53">
        <v>3.8759432774193554</v>
      </c>
      <c r="AN53">
        <v>0</v>
      </c>
      <c r="AO53">
        <v>0</v>
      </c>
      <c r="AP53">
        <v>0</v>
      </c>
      <c r="AQ53">
        <v>0</v>
      </c>
      <c r="AR53">
        <v>10.016869399999999</v>
      </c>
      <c r="AS53">
        <v>7.2580496491971465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620.77114497143634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86.890673823384859</v>
      </c>
      <c r="L54">
        <v>23.17020142321353</v>
      </c>
      <c r="M54">
        <v>0</v>
      </c>
      <c r="N54">
        <v>28.962460228691683</v>
      </c>
      <c r="O54">
        <v>48.639658216415413</v>
      </c>
      <c r="P54">
        <v>57.772044100617599</v>
      </c>
      <c r="Q54">
        <v>1.8627123834586465</v>
      </c>
      <c r="R54">
        <v>5.7892040941370775</v>
      </c>
      <c r="S54">
        <v>3.7284723500819217</v>
      </c>
      <c r="T54">
        <v>0</v>
      </c>
      <c r="U54">
        <v>266.29423781491704</v>
      </c>
      <c r="V54">
        <v>2.2181656442953019</v>
      </c>
      <c r="W54">
        <v>11.377031701852266</v>
      </c>
      <c r="X54">
        <v>36.180101532001686</v>
      </c>
      <c r="Y54">
        <v>0</v>
      </c>
      <c r="Z54">
        <v>3.1982829099999996</v>
      </c>
      <c r="AA54">
        <v>0</v>
      </c>
      <c r="AB54">
        <v>0</v>
      </c>
      <c r="AC54">
        <v>0</v>
      </c>
      <c r="AD54">
        <v>0</v>
      </c>
      <c r="AE54">
        <v>4.041447543881528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13.131823455397951</v>
      </c>
      <c r="AL54">
        <v>3.1341095500000007</v>
      </c>
      <c r="AM54">
        <v>3.8759432774193554</v>
      </c>
      <c r="AN54">
        <v>0</v>
      </c>
      <c r="AO54">
        <v>0</v>
      </c>
      <c r="AP54">
        <v>0</v>
      </c>
      <c r="AQ54">
        <v>0</v>
      </c>
      <c r="AR54">
        <v>10.016869399999999</v>
      </c>
      <c r="AS54">
        <v>7.2580496491971465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617.54148909896276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86.890599969618307</v>
      </c>
      <c r="L55">
        <v>23.16996561906458</v>
      </c>
      <c r="M55">
        <v>0</v>
      </c>
      <c r="N55">
        <v>28.962460228691683</v>
      </c>
      <c r="O55">
        <v>48.639658216415413</v>
      </c>
      <c r="P55">
        <v>57.772044100617599</v>
      </c>
      <c r="Q55">
        <v>1.8627123834586465</v>
      </c>
      <c r="R55">
        <v>5.790023383845357</v>
      </c>
      <c r="S55">
        <v>3.7284723500819217</v>
      </c>
      <c r="T55">
        <v>0</v>
      </c>
      <c r="U55">
        <v>266.29423781491704</v>
      </c>
      <c r="V55">
        <v>2.2160344868913859</v>
      </c>
      <c r="W55">
        <v>11.377031701852266</v>
      </c>
      <c r="X55">
        <v>36.180101532001686</v>
      </c>
      <c r="Y55">
        <v>0</v>
      </c>
      <c r="Z55">
        <v>3.1982829099999996</v>
      </c>
      <c r="AA55">
        <v>0</v>
      </c>
      <c r="AB55">
        <v>0</v>
      </c>
      <c r="AC55">
        <v>0</v>
      </c>
      <c r="AD55">
        <v>0</v>
      </c>
      <c r="AE55">
        <v>4.041447543881528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13.131823455397951</v>
      </c>
      <c r="AL55">
        <v>3.1341095500000007</v>
      </c>
      <c r="AM55">
        <v>3.8759432774193554</v>
      </c>
      <c r="AN55">
        <v>0</v>
      </c>
      <c r="AO55">
        <v>0</v>
      </c>
      <c r="AP55">
        <v>0</v>
      </c>
      <c r="AQ55">
        <v>0</v>
      </c>
      <c r="AR55">
        <v>8.6632383999999991</v>
      </c>
      <c r="AS55">
        <v>7.2580496491971465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616.18623657335161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86.890599969618307</v>
      </c>
      <c r="L56">
        <v>23.169958481166901</v>
      </c>
      <c r="M56">
        <v>0</v>
      </c>
      <c r="N56">
        <v>28.962460228691683</v>
      </c>
      <c r="O56">
        <v>48.639658216415413</v>
      </c>
      <c r="P56">
        <v>57.772044100617599</v>
      </c>
      <c r="Q56">
        <v>1.8627123834586465</v>
      </c>
      <c r="R56">
        <v>5.790023383845357</v>
      </c>
      <c r="S56">
        <v>3.7284723500819217</v>
      </c>
      <c r="T56">
        <v>0</v>
      </c>
      <c r="U56">
        <v>266.29423781491704</v>
      </c>
      <c r="V56">
        <v>2.2160344868913859</v>
      </c>
      <c r="W56">
        <v>11.377031701852266</v>
      </c>
      <c r="X56">
        <v>36.180101532001686</v>
      </c>
      <c r="Y56">
        <v>0</v>
      </c>
      <c r="Z56">
        <v>3.1982829099999996</v>
      </c>
      <c r="AA56">
        <v>0</v>
      </c>
      <c r="AB56">
        <v>0</v>
      </c>
      <c r="AC56">
        <v>0</v>
      </c>
      <c r="AD56">
        <v>0</v>
      </c>
      <c r="AE56">
        <v>4.041447543881528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13.131823455397951</v>
      </c>
      <c r="AL56">
        <v>3.1341095500000007</v>
      </c>
      <c r="AM56">
        <v>1.1442139864966245</v>
      </c>
      <c r="AN56">
        <v>0</v>
      </c>
      <c r="AO56">
        <v>0</v>
      </c>
      <c r="AP56">
        <v>0</v>
      </c>
      <c r="AQ56">
        <v>0</v>
      </c>
      <c r="AR56">
        <v>8.6632383999999991</v>
      </c>
      <c r="AS56">
        <v>7.2580496491971465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613.45450014453127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86.890599969618307</v>
      </c>
      <c r="L57">
        <v>21.449235624601947</v>
      </c>
      <c r="M57">
        <v>0</v>
      </c>
      <c r="N57">
        <v>28.962460228691683</v>
      </c>
      <c r="O57">
        <v>48.639658216415413</v>
      </c>
      <c r="P57">
        <v>57.772044100617599</v>
      </c>
      <c r="Q57">
        <v>1.8627123834586465</v>
      </c>
      <c r="R57">
        <v>5.790023383845357</v>
      </c>
      <c r="S57">
        <v>3.7284723500819217</v>
      </c>
      <c r="T57">
        <v>0</v>
      </c>
      <c r="U57">
        <v>266.29423781491704</v>
      </c>
      <c r="V57">
        <v>2.2160344868913859</v>
      </c>
      <c r="W57">
        <v>11.37619641736131</v>
      </c>
      <c r="X57">
        <v>36.179164880620704</v>
      </c>
      <c r="Y57">
        <v>0</v>
      </c>
      <c r="Z57">
        <v>3.1982829099999996</v>
      </c>
      <c r="AA57">
        <v>0</v>
      </c>
      <c r="AB57">
        <v>0</v>
      </c>
      <c r="AC57">
        <v>0</v>
      </c>
      <c r="AD57">
        <v>0</v>
      </c>
      <c r="AE57">
        <v>4.041447543881528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13.131823455397951</v>
      </c>
      <c r="AL57">
        <v>3.1341095500000007</v>
      </c>
      <c r="AM57">
        <v>1.1442139864966245</v>
      </c>
      <c r="AN57">
        <v>0</v>
      </c>
      <c r="AO57">
        <v>0</v>
      </c>
      <c r="AP57">
        <v>0</v>
      </c>
      <c r="AQ57">
        <v>0</v>
      </c>
      <c r="AR57">
        <v>8.6632383999999991</v>
      </c>
      <c r="AS57">
        <v>6.9281384516057098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611.40209415450306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86.890673823384859</v>
      </c>
      <c r="L58">
        <v>23.17020142321353</v>
      </c>
      <c r="M58">
        <v>0</v>
      </c>
      <c r="N58">
        <v>28.962460228691683</v>
      </c>
      <c r="O58">
        <v>48.639658216415413</v>
      </c>
      <c r="P58">
        <v>57.772044100617599</v>
      </c>
      <c r="Q58">
        <v>1.8627123834586465</v>
      </c>
      <c r="R58">
        <v>5.790023383845357</v>
      </c>
      <c r="S58">
        <v>3.7284723500819217</v>
      </c>
      <c r="T58">
        <v>0</v>
      </c>
      <c r="U58">
        <v>266.29423781491704</v>
      </c>
      <c r="V58">
        <v>2.2160344868913859</v>
      </c>
      <c r="W58">
        <v>11.37619641736131</v>
      </c>
      <c r="X58">
        <v>36.179164880620704</v>
      </c>
      <c r="Y58">
        <v>0</v>
      </c>
      <c r="Z58">
        <v>3.1982829099999996</v>
      </c>
      <c r="AA58">
        <v>0</v>
      </c>
      <c r="AB58">
        <v>0</v>
      </c>
      <c r="AC58">
        <v>0</v>
      </c>
      <c r="AD58">
        <v>0</v>
      </c>
      <c r="AE58">
        <v>4.041447543881528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13.131823455397951</v>
      </c>
      <c r="AL58">
        <v>3.1341095500000007</v>
      </c>
      <c r="AM58">
        <v>1.1442139864966245</v>
      </c>
      <c r="AN58">
        <v>0</v>
      </c>
      <c r="AO58">
        <v>0</v>
      </c>
      <c r="AP58">
        <v>0</v>
      </c>
      <c r="AQ58">
        <v>0</v>
      </c>
      <c r="AR58">
        <v>8.6632383999999991</v>
      </c>
      <c r="AS58">
        <v>6.9281384516057098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613.12313380688113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86.890673823384859</v>
      </c>
      <c r="L59">
        <v>22.370118862024341</v>
      </c>
      <c r="M59">
        <v>0</v>
      </c>
      <c r="N59">
        <v>28.962460228691683</v>
      </c>
      <c r="O59">
        <v>48.639658216415413</v>
      </c>
      <c r="P59">
        <v>57.772044100617599</v>
      </c>
      <c r="Q59">
        <v>1.8627123834586465</v>
      </c>
      <c r="R59">
        <v>5.790023383845357</v>
      </c>
      <c r="S59">
        <v>3.7284723500819217</v>
      </c>
      <c r="T59">
        <v>0</v>
      </c>
      <c r="U59">
        <v>266.29423781491704</v>
      </c>
      <c r="V59">
        <v>2.2160344868913859</v>
      </c>
      <c r="W59">
        <v>11.37619641736131</v>
      </c>
      <c r="X59">
        <v>36.179164880620704</v>
      </c>
      <c r="Y59">
        <v>0</v>
      </c>
      <c r="Z59">
        <v>3.1982829099999996</v>
      </c>
      <c r="AA59">
        <v>0</v>
      </c>
      <c r="AB59">
        <v>0</v>
      </c>
      <c r="AC59">
        <v>0</v>
      </c>
      <c r="AD59">
        <v>0</v>
      </c>
      <c r="AE59">
        <v>4.041447543881528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13.131823455397951</v>
      </c>
      <c r="AL59">
        <v>3.1341095500000007</v>
      </c>
      <c r="AM59">
        <v>1.1442139864966245</v>
      </c>
      <c r="AN59">
        <v>0</v>
      </c>
      <c r="AO59">
        <v>0</v>
      </c>
      <c r="AP59">
        <v>0</v>
      </c>
      <c r="AQ59">
        <v>0</v>
      </c>
      <c r="AR59">
        <v>8.6632383999999991</v>
      </c>
      <c r="AS59">
        <v>6.9281384516057098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612.323051245692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86.890673823384859</v>
      </c>
      <c r="L60">
        <v>22.370118862024341</v>
      </c>
      <c r="M60">
        <v>0</v>
      </c>
      <c r="N60">
        <v>28.962460228691683</v>
      </c>
      <c r="O60">
        <v>48.639658216415413</v>
      </c>
      <c r="P60">
        <v>57.772044100617599</v>
      </c>
      <c r="Q60">
        <v>1.8627123834586465</v>
      </c>
      <c r="R60">
        <v>5.790023383845357</v>
      </c>
      <c r="S60">
        <v>3.7284723500819217</v>
      </c>
      <c r="T60">
        <v>0</v>
      </c>
      <c r="U60">
        <v>266.29423781491704</v>
      </c>
      <c r="V60">
        <v>2.2160344868913859</v>
      </c>
      <c r="W60">
        <v>11.37619641736131</v>
      </c>
      <c r="X60">
        <v>36.179164880620704</v>
      </c>
      <c r="Y60">
        <v>0</v>
      </c>
      <c r="Z60">
        <v>3.1982829099999996</v>
      </c>
      <c r="AA60">
        <v>0</v>
      </c>
      <c r="AB60">
        <v>0</v>
      </c>
      <c r="AC60">
        <v>0</v>
      </c>
      <c r="AD60">
        <v>0</v>
      </c>
      <c r="AE60">
        <v>4.041447543881528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13.131823455397951</v>
      </c>
      <c r="AL60">
        <v>3.1341095500000007</v>
      </c>
      <c r="AM60">
        <v>1.1442139864966245</v>
      </c>
      <c r="AN60">
        <v>0</v>
      </c>
      <c r="AO60">
        <v>0</v>
      </c>
      <c r="AP60">
        <v>0</v>
      </c>
      <c r="AQ60">
        <v>0</v>
      </c>
      <c r="AR60">
        <v>8.6632383999999991</v>
      </c>
      <c r="AS60">
        <v>6.9281384516057098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612.323051245692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86.890673823384859</v>
      </c>
      <c r="L61">
        <v>20.279340454806995</v>
      </c>
      <c r="M61">
        <v>0</v>
      </c>
      <c r="N61">
        <v>28.962460228691683</v>
      </c>
      <c r="O61">
        <v>48.639658216415413</v>
      </c>
      <c r="P61">
        <v>57.772044100617599</v>
      </c>
      <c r="Q61">
        <v>1.8627123834586465</v>
      </c>
      <c r="R61">
        <v>5.790023383845357</v>
      </c>
      <c r="S61">
        <v>3.7284723500819217</v>
      </c>
      <c r="T61">
        <v>0</v>
      </c>
      <c r="U61">
        <v>266.29423781491704</v>
      </c>
      <c r="V61">
        <v>2.2160344868913859</v>
      </c>
      <c r="W61">
        <v>11.37619641736131</v>
      </c>
      <c r="X61">
        <v>36.179164880620704</v>
      </c>
      <c r="Y61">
        <v>0</v>
      </c>
      <c r="Z61">
        <v>3.1982829099999996</v>
      </c>
      <c r="AA61">
        <v>0</v>
      </c>
      <c r="AB61">
        <v>0</v>
      </c>
      <c r="AC61">
        <v>0</v>
      </c>
      <c r="AD61">
        <v>0</v>
      </c>
      <c r="AE61">
        <v>4.041447543881528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13.131823455397951</v>
      </c>
      <c r="AL61">
        <v>3.1341095500000007</v>
      </c>
      <c r="AM61">
        <v>1.1442139864966245</v>
      </c>
      <c r="AN61">
        <v>0</v>
      </c>
      <c r="AO61">
        <v>0</v>
      </c>
      <c r="AP61">
        <v>0</v>
      </c>
      <c r="AQ61">
        <v>0</v>
      </c>
      <c r="AR61">
        <v>8.6632383999999991</v>
      </c>
      <c r="AS61">
        <v>6.9281384516057098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610.23227283847461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86.890673823384859</v>
      </c>
      <c r="L62">
        <v>20.279340454806995</v>
      </c>
      <c r="M62">
        <v>0</v>
      </c>
      <c r="N62">
        <v>28.962460228691683</v>
      </c>
      <c r="O62">
        <v>48.639658216415413</v>
      </c>
      <c r="P62">
        <v>57.772044100617599</v>
      </c>
      <c r="Q62">
        <v>1.8627123834586465</v>
      </c>
      <c r="R62">
        <v>5.790023383845357</v>
      </c>
      <c r="S62">
        <v>3.7284723500819217</v>
      </c>
      <c r="T62">
        <v>0</v>
      </c>
      <c r="U62">
        <v>266.29423781491704</v>
      </c>
      <c r="V62">
        <v>2.2160344868913859</v>
      </c>
      <c r="W62">
        <v>11.37619641736131</v>
      </c>
      <c r="X62">
        <v>36.179164880620704</v>
      </c>
      <c r="Y62">
        <v>0</v>
      </c>
      <c r="Z62">
        <v>3.1982829099999996</v>
      </c>
      <c r="AA62">
        <v>0</v>
      </c>
      <c r="AB62">
        <v>0</v>
      </c>
      <c r="AC62">
        <v>0</v>
      </c>
      <c r="AD62">
        <v>0</v>
      </c>
      <c r="AE62">
        <v>4.041447543881528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13.131823455397951</v>
      </c>
      <c r="AL62">
        <v>3.1341095500000007</v>
      </c>
      <c r="AM62">
        <v>1.1442139864966245</v>
      </c>
      <c r="AN62">
        <v>0</v>
      </c>
      <c r="AO62">
        <v>0</v>
      </c>
      <c r="AP62">
        <v>0</v>
      </c>
      <c r="AQ62">
        <v>0</v>
      </c>
      <c r="AR62">
        <v>8.6632383999999991</v>
      </c>
      <c r="AS62">
        <v>6.9281384516057098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610.23227283847461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86.890673823384859</v>
      </c>
      <c r="L63">
        <v>33.790327081770435</v>
      </c>
      <c r="M63">
        <v>0</v>
      </c>
      <c r="N63">
        <v>28.962460228691683</v>
      </c>
      <c r="O63">
        <v>48.639658216415413</v>
      </c>
      <c r="P63">
        <v>57.772044100617599</v>
      </c>
      <c r="Q63">
        <v>2.6741672047781564</v>
      </c>
      <c r="R63">
        <v>10.397755235259083</v>
      </c>
      <c r="S63">
        <v>6.4692358945368165</v>
      </c>
      <c r="T63">
        <v>0</v>
      </c>
      <c r="U63">
        <v>266.29423781491704</v>
      </c>
      <c r="V63">
        <v>2.2160344868913859</v>
      </c>
      <c r="W63">
        <v>11.37619641736131</v>
      </c>
      <c r="X63">
        <v>36.179164880620704</v>
      </c>
      <c r="Y63">
        <v>0</v>
      </c>
      <c r="Z63">
        <v>3.1982829099999996</v>
      </c>
      <c r="AA63">
        <v>0</v>
      </c>
      <c r="AB63">
        <v>0</v>
      </c>
      <c r="AC63">
        <v>0</v>
      </c>
      <c r="AD63">
        <v>0</v>
      </c>
      <c r="AE63">
        <v>4.041447543881528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13.131823455397951</v>
      </c>
      <c r="AL63">
        <v>3.1341095500000007</v>
      </c>
      <c r="AM63">
        <v>1.1442139864966245</v>
      </c>
      <c r="AN63">
        <v>0</v>
      </c>
      <c r="AO63">
        <v>0</v>
      </c>
      <c r="AP63">
        <v>0</v>
      </c>
      <c r="AQ63">
        <v>0</v>
      </c>
      <c r="AR63">
        <v>8.6632383999999991</v>
      </c>
      <c r="AS63">
        <v>6.9281384516057098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631.9032096826262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86.890673823384859</v>
      </c>
      <c r="L64">
        <v>20.279340454806995</v>
      </c>
      <c r="M64">
        <v>0</v>
      </c>
      <c r="N64">
        <v>28.962460228691683</v>
      </c>
      <c r="O64">
        <v>48.639658216415413</v>
      </c>
      <c r="P64">
        <v>57.772044100617599</v>
      </c>
      <c r="Q64">
        <v>2.6741672047781564</v>
      </c>
      <c r="R64">
        <v>10.397755235259083</v>
      </c>
      <c r="S64">
        <v>6.4692358945368165</v>
      </c>
      <c r="T64">
        <v>0</v>
      </c>
      <c r="U64">
        <v>266.29423781491704</v>
      </c>
      <c r="V64">
        <v>2.2160344868913859</v>
      </c>
      <c r="W64">
        <v>11.37619641736131</v>
      </c>
      <c r="X64">
        <v>36.179164880620704</v>
      </c>
      <c r="Y64">
        <v>0</v>
      </c>
      <c r="Z64">
        <v>3.1982829099999996</v>
      </c>
      <c r="AA64">
        <v>0</v>
      </c>
      <c r="AB64">
        <v>0</v>
      </c>
      <c r="AC64">
        <v>0</v>
      </c>
      <c r="AD64">
        <v>0</v>
      </c>
      <c r="AE64">
        <v>4.041447543881528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13.131823455397951</v>
      </c>
      <c r="AL64">
        <v>3.1341095500000007</v>
      </c>
      <c r="AM64">
        <v>1.1442139864966245</v>
      </c>
      <c r="AN64">
        <v>0</v>
      </c>
      <c r="AO64">
        <v>0</v>
      </c>
      <c r="AP64">
        <v>0</v>
      </c>
      <c r="AQ64">
        <v>0</v>
      </c>
      <c r="AR64">
        <v>8.6632383999999991</v>
      </c>
      <c r="AS64">
        <v>6.9281384516057098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618.39222305566284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86.890673823384859</v>
      </c>
      <c r="L65">
        <v>19.58009028920856</v>
      </c>
      <c r="M65">
        <v>0</v>
      </c>
      <c r="N65">
        <v>28.962460228691683</v>
      </c>
      <c r="O65">
        <v>48.639658216415413</v>
      </c>
      <c r="P65">
        <v>57.772044100617599</v>
      </c>
      <c r="Q65">
        <v>2.6741672047781564</v>
      </c>
      <c r="R65">
        <v>10.397755235259083</v>
      </c>
      <c r="S65">
        <v>6.4692358945368165</v>
      </c>
      <c r="T65">
        <v>0</v>
      </c>
      <c r="U65">
        <v>266.29423781491704</v>
      </c>
      <c r="V65">
        <v>2.2160344868913859</v>
      </c>
      <c r="W65">
        <v>11.377031701852266</v>
      </c>
      <c r="X65">
        <v>36.180101532001686</v>
      </c>
      <c r="Y65">
        <v>0</v>
      </c>
      <c r="Z65">
        <v>3.1982829099999996</v>
      </c>
      <c r="AA65">
        <v>0</v>
      </c>
      <c r="AB65">
        <v>0</v>
      </c>
      <c r="AC65">
        <v>0</v>
      </c>
      <c r="AD65">
        <v>0</v>
      </c>
      <c r="AE65">
        <v>4.041447543881528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13.131823455397951</v>
      </c>
      <c r="AL65">
        <v>3.1341095500000007</v>
      </c>
      <c r="AM65">
        <v>1.1442139864966245</v>
      </c>
      <c r="AN65">
        <v>0</v>
      </c>
      <c r="AO65">
        <v>0</v>
      </c>
      <c r="AP65">
        <v>0</v>
      </c>
      <c r="AQ65">
        <v>0</v>
      </c>
      <c r="AR65">
        <v>8.6632383999999991</v>
      </c>
      <c r="AS65">
        <v>7.4230052479928643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618.18961162232347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86.890673823384859</v>
      </c>
      <c r="L66">
        <v>19.58009028920856</v>
      </c>
      <c r="M66">
        <v>0</v>
      </c>
      <c r="N66">
        <v>28.962460228691683</v>
      </c>
      <c r="O66">
        <v>48.639658216415413</v>
      </c>
      <c r="P66">
        <v>57.772044100617599</v>
      </c>
      <c r="Q66">
        <v>2.6741672047781564</v>
      </c>
      <c r="R66">
        <v>10.397755235259083</v>
      </c>
      <c r="S66">
        <v>6.4692358945368165</v>
      </c>
      <c r="T66">
        <v>0</v>
      </c>
      <c r="U66">
        <v>266.29423781491704</v>
      </c>
      <c r="V66">
        <v>2.2160344868913859</v>
      </c>
      <c r="W66">
        <v>11.377031701852266</v>
      </c>
      <c r="X66">
        <v>36.180101532001686</v>
      </c>
      <c r="Y66">
        <v>0</v>
      </c>
      <c r="Z66">
        <v>3.1982829099999996</v>
      </c>
      <c r="AA66">
        <v>0</v>
      </c>
      <c r="AB66">
        <v>0</v>
      </c>
      <c r="AC66">
        <v>0</v>
      </c>
      <c r="AD66">
        <v>0</v>
      </c>
      <c r="AE66">
        <v>4.041447543881528</v>
      </c>
      <c r="AF66">
        <v>0</v>
      </c>
      <c r="AG66">
        <v>0</v>
      </c>
      <c r="AH66">
        <v>4.6448274000000005</v>
      </c>
      <c r="AI66">
        <v>0</v>
      </c>
      <c r="AJ66">
        <v>0</v>
      </c>
      <c r="AK66">
        <v>13.131823455397951</v>
      </c>
      <c r="AL66">
        <v>3.1341095500000007</v>
      </c>
      <c r="AM66">
        <v>1.1442139864966245</v>
      </c>
      <c r="AN66">
        <v>0</v>
      </c>
      <c r="AO66">
        <v>0</v>
      </c>
      <c r="AP66">
        <v>0</v>
      </c>
      <c r="AQ66">
        <v>0</v>
      </c>
      <c r="AR66">
        <v>8.6632383999999991</v>
      </c>
      <c r="AS66">
        <v>7.4230052479928643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622.83443902232352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86.890673823384859</v>
      </c>
      <c r="L67">
        <v>45.379189695735256</v>
      </c>
      <c r="M67">
        <v>0</v>
      </c>
      <c r="N67">
        <v>28.962460228691683</v>
      </c>
      <c r="O67">
        <v>48.639658216415413</v>
      </c>
      <c r="P67">
        <v>57.772044100617599</v>
      </c>
      <c r="Q67">
        <v>2.6734529800380229</v>
      </c>
      <c r="R67">
        <v>9.577793019878083</v>
      </c>
      <c r="S67">
        <v>6.4699090949764511</v>
      </c>
      <c r="T67">
        <v>0</v>
      </c>
      <c r="U67">
        <v>266.29423781491704</v>
      </c>
      <c r="V67">
        <v>2.2181656442953019</v>
      </c>
      <c r="W67">
        <v>11.377031701852266</v>
      </c>
      <c r="X67">
        <v>36.180101532001686</v>
      </c>
      <c r="Y67">
        <v>0</v>
      </c>
      <c r="Z67">
        <v>3.1982829099999996</v>
      </c>
      <c r="AA67">
        <v>0</v>
      </c>
      <c r="AB67">
        <v>0</v>
      </c>
      <c r="AC67">
        <v>0</v>
      </c>
      <c r="AD67">
        <v>0</v>
      </c>
      <c r="AE67">
        <v>4.041447543881528</v>
      </c>
      <c r="AF67">
        <v>0</v>
      </c>
      <c r="AG67">
        <v>0</v>
      </c>
      <c r="AH67">
        <v>4.6448274000000005</v>
      </c>
      <c r="AI67">
        <v>0</v>
      </c>
      <c r="AJ67">
        <v>0</v>
      </c>
      <c r="AK67">
        <v>13.131823455397951</v>
      </c>
      <c r="AL67">
        <v>3.1341095500000007</v>
      </c>
      <c r="AM67">
        <v>1.1442139864966245</v>
      </c>
      <c r="AN67">
        <v>0</v>
      </c>
      <c r="AO67">
        <v>0</v>
      </c>
      <c r="AP67">
        <v>0</v>
      </c>
      <c r="AQ67">
        <v>0</v>
      </c>
      <c r="AR67">
        <v>8.6632383999999991</v>
      </c>
      <c r="AS67">
        <v>7.4230052479928643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647.81566634657247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86.890673823384859</v>
      </c>
      <c r="L68">
        <v>45.379189695735256</v>
      </c>
      <c r="M68">
        <v>0</v>
      </c>
      <c r="N68">
        <v>28.962460228691683</v>
      </c>
      <c r="O68">
        <v>48.639658216415413</v>
      </c>
      <c r="P68">
        <v>57.772044100617599</v>
      </c>
      <c r="Q68">
        <v>2.6734529800380229</v>
      </c>
      <c r="R68">
        <v>10.396860693698093</v>
      </c>
      <c r="S68">
        <v>6.4699090949764511</v>
      </c>
      <c r="T68">
        <v>0</v>
      </c>
      <c r="U68">
        <v>266.29423781491704</v>
      </c>
      <c r="V68">
        <v>2.2181656442953019</v>
      </c>
      <c r="W68">
        <v>11.377031701852266</v>
      </c>
      <c r="X68">
        <v>36.180101532001686</v>
      </c>
      <c r="Y68">
        <v>0</v>
      </c>
      <c r="Z68">
        <v>3.1982829099999996</v>
      </c>
      <c r="AA68">
        <v>0</v>
      </c>
      <c r="AB68">
        <v>0</v>
      </c>
      <c r="AC68">
        <v>0</v>
      </c>
      <c r="AD68">
        <v>0</v>
      </c>
      <c r="AE68">
        <v>4.041447543881528</v>
      </c>
      <c r="AF68">
        <v>0</v>
      </c>
      <c r="AG68">
        <v>0</v>
      </c>
      <c r="AH68">
        <v>9.289654800000001</v>
      </c>
      <c r="AI68">
        <v>0</v>
      </c>
      <c r="AJ68">
        <v>0</v>
      </c>
      <c r="AK68">
        <v>13.131823455397951</v>
      </c>
      <c r="AL68">
        <v>3.1341095500000007</v>
      </c>
      <c r="AM68">
        <v>1.1442139864966245</v>
      </c>
      <c r="AN68">
        <v>0</v>
      </c>
      <c r="AO68">
        <v>0</v>
      </c>
      <c r="AP68">
        <v>0</v>
      </c>
      <c r="AQ68">
        <v>0</v>
      </c>
      <c r="AR68">
        <v>8.6632383999999991</v>
      </c>
      <c r="AS68">
        <v>7.8228577515611057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653.67941392396074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86.897326153846151</v>
      </c>
      <c r="L69">
        <v>55.029666119977207</v>
      </c>
      <c r="M69">
        <v>0</v>
      </c>
      <c r="N69">
        <v>28.962460228691683</v>
      </c>
      <c r="O69">
        <v>48.639658216415413</v>
      </c>
      <c r="P69">
        <v>57.772044100617599</v>
      </c>
      <c r="Q69">
        <v>2.6734529800380229</v>
      </c>
      <c r="R69">
        <v>10.396860693698093</v>
      </c>
      <c r="S69">
        <v>6.4699090949764511</v>
      </c>
      <c r="T69">
        <v>0</v>
      </c>
      <c r="U69">
        <v>266.29423781491704</v>
      </c>
      <c r="V69">
        <v>2.2181656442953019</v>
      </c>
      <c r="W69">
        <v>11.377031701852266</v>
      </c>
      <c r="X69">
        <v>36.180101532001686</v>
      </c>
      <c r="Y69">
        <v>0</v>
      </c>
      <c r="Z69">
        <v>3.1982829099999996</v>
      </c>
      <c r="AA69">
        <v>3.4452193763478682</v>
      </c>
      <c r="AB69">
        <v>0.81729581350337599</v>
      </c>
      <c r="AC69">
        <v>2.3730446419035647</v>
      </c>
      <c r="AD69">
        <v>0</v>
      </c>
      <c r="AE69">
        <v>4.041447543881528</v>
      </c>
      <c r="AF69">
        <v>0</v>
      </c>
      <c r="AG69">
        <v>0</v>
      </c>
      <c r="AH69">
        <v>9.289654800000001</v>
      </c>
      <c r="AI69">
        <v>0</v>
      </c>
      <c r="AJ69">
        <v>0</v>
      </c>
      <c r="AK69">
        <v>13.131823455397951</v>
      </c>
      <c r="AL69">
        <v>3.1341095500000007</v>
      </c>
      <c r="AM69">
        <v>1.1442139864966245</v>
      </c>
      <c r="AN69">
        <v>0</v>
      </c>
      <c r="AO69">
        <v>0</v>
      </c>
      <c r="AP69">
        <v>0</v>
      </c>
      <c r="AQ69">
        <v>0</v>
      </c>
      <c r="AR69">
        <v>8.6632383999999991</v>
      </c>
      <c r="AS69">
        <v>7.4230052479928643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669.57225000685048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86.897450715302412</v>
      </c>
      <c r="L70">
        <v>50.208824155923772</v>
      </c>
      <c r="M70">
        <v>0</v>
      </c>
      <c r="N70">
        <v>28.962460228691683</v>
      </c>
      <c r="O70">
        <v>48.639658216415413</v>
      </c>
      <c r="P70">
        <v>57.772044100617599</v>
      </c>
      <c r="Q70">
        <v>2.6734529800380229</v>
      </c>
      <c r="R70">
        <v>10.396860693698093</v>
      </c>
      <c r="S70">
        <v>6.4699090949764511</v>
      </c>
      <c r="T70">
        <v>0</v>
      </c>
      <c r="U70">
        <v>266.29423781491704</v>
      </c>
      <c r="V70">
        <v>2.2181656442953019</v>
      </c>
      <c r="W70">
        <v>11.377031701852266</v>
      </c>
      <c r="X70">
        <v>36.180101532001686</v>
      </c>
      <c r="Y70">
        <v>0</v>
      </c>
      <c r="Z70">
        <v>3.1982829099999996</v>
      </c>
      <c r="AA70">
        <v>3.4452193763478682</v>
      </c>
      <c r="AB70">
        <v>3.2299529005251317</v>
      </c>
      <c r="AC70">
        <v>2.3730446419035647</v>
      </c>
      <c r="AD70">
        <v>0</v>
      </c>
      <c r="AE70">
        <v>4.041447543881528</v>
      </c>
      <c r="AF70">
        <v>0</v>
      </c>
      <c r="AG70">
        <v>0</v>
      </c>
      <c r="AH70">
        <v>9.289654800000001</v>
      </c>
      <c r="AI70">
        <v>0</v>
      </c>
      <c r="AJ70">
        <v>0</v>
      </c>
      <c r="AK70">
        <v>13.131823455397951</v>
      </c>
      <c r="AL70">
        <v>3.1341095500000007</v>
      </c>
      <c r="AM70">
        <v>1.1442139864966245</v>
      </c>
      <c r="AN70">
        <v>0</v>
      </c>
      <c r="AO70">
        <v>0</v>
      </c>
      <c r="AP70">
        <v>0</v>
      </c>
      <c r="AQ70">
        <v>0</v>
      </c>
      <c r="AR70">
        <v>8.6632383999999991</v>
      </c>
      <c r="AS70">
        <v>7.4230052479928643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667.16418969127517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86.897763305393269</v>
      </c>
      <c r="L71">
        <v>50.208824155923772</v>
      </c>
      <c r="M71">
        <v>0</v>
      </c>
      <c r="N71">
        <v>28.962460228691683</v>
      </c>
      <c r="O71">
        <v>48.639658216415413</v>
      </c>
      <c r="P71">
        <v>57.772044100617599</v>
      </c>
      <c r="Q71">
        <v>2.6734529800380229</v>
      </c>
      <c r="R71">
        <v>10.396860693698093</v>
      </c>
      <c r="S71">
        <v>6.4699090949764511</v>
      </c>
      <c r="T71">
        <v>0</v>
      </c>
      <c r="U71">
        <v>266.29423781491704</v>
      </c>
      <c r="V71">
        <v>2.2181656442953019</v>
      </c>
      <c r="W71">
        <v>11.377031701852266</v>
      </c>
      <c r="X71">
        <v>36.180101532001686</v>
      </c>
      <c r="Y71">
        <v>0</v>
      </c>
      <c r="Z71">
        <v>3.1982829099999996</v>
      </c>
      <c r="AA71">
        <v>6.8904387526957365</v>
      </c>
      <c r="AB71">
        <v>3.2299529005251317</v>
      </c>
      <c r="AC71">
        <v>2.3730446419035647</v>
      </c>
      <c r="AD71">
        <v>0</v>
      </c>
      <c r="AE71">
        <v>4.041447543881528</v>
      </c>
      <c r="AF71">
        <v>0</v>
      </c>
      <c r="AG71">
        <v>0</v>
      </c>
      <c r="AH71">
        <v>14.86344768</v>
      </c>
      <c r="AI71">
        <v>0</v>
      </c>
      <c r="AJ71">
        <v>0</v>
      </c>
      <c r="AK71">
        <v>13.131823455397951</v>
      </c>
      <c r="AL71">
        <v>3.1341095500000007</v>
      </c>
      <c r="AM71">
        <v>2.5826546081020263</v>
      </c>
      <c r="AN71">
        <v>0</v>
      </c>
      <c r="AO71">
        <v>0</v>
      </c>
      <c r="AP71">
        <v>0</v>
      </c>
      <c r="AQ71">
        <v>0</v>
      </c>
      <c r="AR71">
        <v>8.6632383999999991</v>
      </c>
      <c r="AS71">
        <v>7.4230052479928643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677.62195515931933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86.898007609781857</v>
      </c>
      <c r="L72">
        <v>40.550462407250272</v>
      </c>
      <c r="M72">
        <v>0</v>
      </c>
      <c r="N72">
        <v>28.962460228691683</v>
      </c>
      <c r="O72">
        <v>48.639658216415413</v>
      </c>
      <c r="P72">
        <v>57.772044100617599</v>
      </c>
      <c r="Q72">
        <v>2.6734529800380229</v>
      </c>
      <c r="R72">
        <v>10.396860693698093</v>
      </c>
      <c r="S72">
        <v>6.4699090949764511</v>
      </c>
      <c r="T72">
        <v>0</v>
      </c>
      <c r="U72">
        <v>266.29423781491704</v>
      </c>
      <c r="V72">
        <v>2.2181656442953019</v>
      </c>
      <c r="W72">
        <v>11.377031701852266</v>
      </c>
      <c r="X72">
        <v>36.180101532001686</v>
      </c>
      <c r="Y72">
        <v>0</v>
      </c>
      <c r="Z72">
        <v>3.1982829099999996</v>
      </c>
      <c r="AA72">
        <v>6.8904387526957365</v>
      </c>
      <c r="AB72">
        <v>6.4599055470367599</v>
      </c>
      <c r="AC72">
        <v>2.3730446419035647</v>
      </c>
      <c r="AD72">
        <v>0</v>
      </c>
      <c r="AE72">
        <v>4.041447543881528</v>
      </c>
      <c r="AF72">
        <v>0</v>
      </c>
      <c r="AG72">
        <v>0</v>
      </c>
      <c r="AH72">
        <v>22.945447406800422</v>
      </c>
      <c r="AI72">
        <v>0</v>
      </c>
      <c r="AJ72">
        <v>0</v>
      </c>
      <c r="AK72">
        <v>13.131823455397951</v>
      </c>
      <c r="AL72">
        <v>3.1341095500000007</v>
      </c>
      <c r="AM72">
        <v>3.8759432774193554</v>
      </c>
      <c r="AN72">
        <v>0</v>
      </c>
      <c r="AO72">
        <v>0</v>
      </c>
      <c r="AP72">
        <v>0</v>
      </c>
      <c r="AQ72">
        <v>0</v>
      </c>
      <c r="AR72">
        <v>8.6632383999999991</v>
      </c>
      <c r="AS72">
        <v>7.4230052479928643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680.56907875766365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86.890441192161916</v>
      </c>
      <c r="L73">
        <v>62.981903302185003</v>
      </c>
      <c r="M73">
        <v>0</v>
      </c>
      <c r="N73">
        <v>28.962460228691683</v>
      </c>
      <c r="O73">
        <v>48.639658216415413</v>
      </c>
      <c r="P73">
        <v>57.772044100617599</v>
      </c>
      <c r="Q73">
        <v>2.6734529800380229</v>
      </c>
      <c r="R73">
        <v>10.396860693698093</v>
      </c>
      <c r="S73">
        <v>6.4699090949764511</v>
      </c>
      <c r="T73">
        <v>0</v>
      </c>
      <c r="U73">
        <v>266.29423781491704</v>
      </c>
      <c r="V73">
        <v>2.2181656442953019</v>
      </c>
      <c r="W73">
        <v>11.377031701852266</v>
      </c>
      <c r="X73">
        <v>36.180101532001686</v>
      </c>
      <c r="Y73">
        <v>0</v>
      </c>
      <c r="Z73">
        <v>3.1982829099999996</v>
      </c>
      <c r="AA73">
        <v>10.335658129043601</v>
      </c>
      <c r="AB73">
        <v>6.4599055470367599</v>
      </c>
      <c r="AC73">
        <v>4.7460890298413689</v>
      </c>
      <c r="AD73">
        <v>2.2402670904617712</v>
      </c>
      <c r="AE73">
        <v>4.041447543881528</v>
      </c>
      <c r="AF73">
        <v>0</v>
      </c>
      <c r="AG73">
        <v>0</v>
      </c>
      <c r="AH73">
        <v>22.945447406800422</v>
      </c>
      <c r="AI73">
        <v>0</v>
      </c>
      <c r="AJ73">
        <v>0</v>
      </c>
      <c r="AK73">
        <v>13.131823455397951</v>
      </c>
      <c r="AL73">
        <v>3.1341095500000007</v>
      </c>
      <c r="AM73">
        <v>3.8759432774193554</v>
      </c>
      <c r="AN73">
        <v>0</v>
      </c>
      <c r="AO73">
        <v>0</v>
      </c>
      <c r="AP73">
        <v>0</v>
      </c>
      <c r="AQ73">
        <v>0</v>
      </c>
      <c r="AR73">
        <v>8.6632383999999991</v>
      </c>
      <c r="AS73">
        <v>6.2683155483942912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709.89679439012741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86.898142842580725</v>
      </c>
      <c r="L74">
        <v>62.981903302185003</v>
      </c>
      <c r="M74">
        <v>0</v>
      </c>
      <c r="N74">
        <v>28.962460228691683</v>
      </c>
      <c r="O74">
        <v>48.639658216415413</v>
      </c>
      <c r="P74">
        <v>57.772044100617599</v>
      </c>
      <c r="Q74">
        <v>2.6734529800380229</v>
      </c>
      <c r="R74">
        <v>10.396860693698093</v>
      </c>
      <c r="S74">
        <v>6.4699090949764511</v>
      </c>
      <c r="T74">
        <v>0</v>
      </c>
      <c r="U74">
        <v>266.29423781491704</v>
      </c>
      <c r="V74">
        <v>2.2181656442953019</v>
      </c>
      <c r="W74">
        <v>11.377031701852266</v>
      </c>
      <c r="X74">
        <v>36.180101532001686</v>
      </c>
      <c r="Y74">
        <v>0</v>
      </c>
      <c r="Z74">
        <v>4.7974242379999996</v>
      </c>
      <c r="AA74">
        <v>10.335658129043601</v>
      </c>
      <c r="AB74">
        <v>9.6898584475618925</v>
      </c>
      <c r="AC74">
        <v>7.1263150615674569</v>
      </c>
      <c r="AD74">
        <v>4.4701684753974256</v>
      </c>
      <c r="AE74">
        <v>8.0828948337490267</v>
      </c>
      <c r="AF74">
        <v>0</v>
      </c>
      <c r="AG74">
        <v>0</v>
      </c>
      <c r="AH74">
        <v>22.945447406800422</v>
      </c>
      <c r="AI74">
        <v>0</v>
      </c>
      <c r="AJ74">
        <v>0</v>
      </c>
      <c r="AK74">
        <v>13.131823455397951</v>
      </c>
      <c r="AL74">
        <v>3.7039476500000008</v>
      </c>
      <c r="AM74">
        <v>3.8759432774193554</v>
      </c>
      <c r="AN74">
        <v>0</v>
      </c>
      <c r="AO74">
        <v>0</v>
      </c>
      <c r="AP74">
        <v>0</v>
      </c>
      <c r="AQ74">
        <v>0</v>
      </c>
      <c r="AR74">
        <v>8.6632383999999991</v>
      </c>
      <c r="AS74">
        <v>6.2683155483942912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723.95500307560053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86.898142842580725</v>
      </c>
      <c r="L75">
        <v>62.981158944246417</v>
      </c>
      <c r="M75">
        <v>0</v>
      </c>
      <c r="N75">
        <v>28.962460228691683</v>
      </c>
      <c r="O75">
        <v>48.639658216415413</v>
      </c>
      <c r="P75">
        <v>57.772044100617599</v>
      </c>
      <c r="Q75">
        <v>2.6734529800380229</v>
      </c>
      <c r="R75">
        <v>10.396860693698093</v>
      </c>
      <c r="S75">
        <v>6.4699090949764511</v>
      </c>
      <c r="T75">
        <v>0</v>
      </c>
      <c r="U75">
        <v>266.29423781491704</v>
      </c>
      <c r="V75">
        <v>3.4114913695652169</v>
      </c>
      <c r="W75">
        <v>11.377031701852266</v>
      </c>
      <c r="X75">
        <v>36.180101532001686</v>
      </c>
      <c r="Y75">
        <v>0</v>
      </c>
      <c r="Z75">
        <v>4.7974242379999996</v>
      </c>
      <c r="AA75">
        <v>10.335658129043601</v>
      </c>
      <c r="AB75">
        <v>9.6898584475618925</v>
      </c>
      <c r="AC75">
        <v>7.1263150615674569</v>
      </c>
      <c r="AD75">
        <v>6.720801017411052</v>
      </c>
      <c r="AE75">
        <v>8.0828948337490267</v>
      </c>
      <c r="AF75">
        <v>0</v>
      </c>
      <c r="AG75">
        <v>0</v>
      </c>
      <c r="AH75">
        <v>22.945447406800422</v>
      </c>
      <c r="AI75">
        <v>0</v>
      </c>
      <c r="AJ75">
        <v>0</v>
      </c>
      <c r="AK75">
        <v>13.131823455397951</v>
      </c>
      <c r="AL75">
        <v>19.462820201376939</v>
      </c>
      <c r="AM75">
        <v>3.8759432774193554</v>
      </c>
      <c r="AN75">
        <v>0</v>
      </c>
      <c r="AO75">
        <v>0</v>
      </c>
      <c r="AP75">
        <v>6.2819201139022382E-2</v>
      </c>
      <c r="AQ75">
        <v>0</v>
      </c>
      <c r="AR75">
        <v>8.6632383999999991</v>
      </c>
      <c r="AS75">
        <v>7.8228577515611057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744.7744509406283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86.898142842580725</v>
      </c>
      <c r="L76">
        <v>62.981617706910903</v>
      </c>
      <c r="M76">
        <v>0</v>
      </c>
      <c r="N76">
        <v>28.962460228691683</v>
      </c>
      <c r="O76">
        <v>48.639658216415413</v>
      </c>
      <c r="P76">
        <v>57.772044100617599</v>
      </c>
      <c r="Q76">
        <v>2.6734529800380229</v>
      </c>
      <c r="R76">
        <v>10.396860693698093</v>
      </c>
      <c r="S76">
        <v>6.4699090949764511</v>
      </c>
      <c r="T76">
        <v>0</v>
      </c>
      <c r="U76">
        <v>266.29423781491704</v>
      </c>
      <c r="V76">
        <v>3.4114913695652169</v>
      </c>
      <c r="W76">
        <v>11.377031701852266</v>
      </c>
      <c r="X76">
        <v>36.180101532001686</v>
      </c>
      <c r="Y76">
        <v>0</v>
      </c>
      <c r="Z76">
        <v>4.7974242379999996</v>
      </c>
      <c r="AA76">
        <v>10.335658129043601</v>
      </c>
      <c r="AB76">
        <v>9.6898584475618925</v>
      </c>
      <c r="AC76">
        <v>7.1263150615674569</v>
      </c>
      <c r="AD76">
        <v>6.720801017411052</v>
      </c>
      <c r="AE76">
        <v>8.0828948337490267</v>
      </c>
      <c r="AF76">
        <v>0</v>
      </c>
      <c r="AG76">
        <v>0</v>
      </c>
      <c r="AH76">
        <v>22.945447406800422</v>
      </c>
      <c r="AI76">
        <v>0</v>
      </c>
      <c r="AJ76">
        <v>0</v>
      </c>
      <c r="AK76">
        <v>13.131823455397951</v>
      </c>
      <c r="AL76">
        <v>19.462820201376939</v>
      </c>
      <c r="AM76">
        <v>3.8759432774193554</v>
      </c>
      <c r="AN76">
        <v>0</v>
      </c>
      <c r="AO76">
        <v>0</v>
      </c>
      <c r="AP76">
        <v>6.2819201139022382E-2</v>
      </c>
      <c r="AQ76">
        <v>0</v>
      </c>
      <c r="AR76">
        <v>8.6632383999999991</v>
      </c>
      <c r="AS76">
        <v>7.8228577515611057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744.77490970329279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86.898142842580725</v>
      </c>
      <c r="L77">
        <v>62.978643987060565</v>
      </c>
      <c r="M77">
        <v>0</v>
      </c>
      <c r="N77">
        <v>28.962460228691683</v>
      </c>
      <c r="O77">
        <v>48.639658216415413</v>
      </c>
      <c r="P77">
        <v>57.772044100617599</v>
      </c>
      <c r="Q77">
        <v>2.6734529800380229</v>
      </c>
      <c r="R77">
        <v>10.396860693698093</v>
      </c>
      <c r="S77">
        <v>6.4699090949764511</v>
      </c>
      <c r="T77">
        <v>0</v>
      </c>
      <c r="U77">
        <v>266.29423781491704</v>
      </c>
      <c r="V77">
        <v>3.4114913695652169</v>
      </c>
      <c r="W77">
        <v>11.377031701852266</v>
      </c>
      <c r="X77">
        <v>36.180101532001686</v>
      </c>
      <c r="Y77">
        <v>0</v>
      </c>
      <c r="Z77">
        <v>4.7974242379999996</v>
      </c>
      <c r="AA77">
        <v>10.335658129043601</v>
      </c>
      <c r="AB77">
        <v>9.6898584475618925</v>
      </c>
      <c r="AC77">
        <v>7.1263150615674569</v>
      </c>
      <c r="AD77">
        <v>6.720801017411052</v>
      </c>
      <c r="AE77">
        <v>8.0828948337490267</v>
      </c>
      <c r="AF77">
        <v>0</v>
      </c>
      <c r="AG77">
        <v>0</v>
      </c>
      <c r="AH77">
        <v>22.945447406800422</v>
      </c>
      <c r="AI77">
        <v>0</v>
      </c>
      <c r="AJ77">
        <v>0</v>
      </c>
      <c r="AK77">
        <v>13.131823455397951</v>
      </c>
      <c r="AL77">
        <v>19.462820201376939</v>
      </c>
      <c r="AM77">
        <v>3.8759432774193554</v>
      </c>
      <c r="AN77">
        <v>0</v>
      </c>
      <c r="AO77">
        <v>0</v>
      </c>
      <c r="AP77">
        <v>6.2819201139022382E-2</v>
      </c>
      <c r="AQ77">
        <v>0</v>
      </c>
      <c r="AR77">
        <v>8.6632383999999991</v>
      </c>
      <c r="AS77">
        <v>7.8228577515611057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744.7719359834424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157.57939816787044</v>
      </c>
      <c r="L78">
        <v>62.910057123726055</v>
      </c>
      <c r="M78">
        <v>0</v>
      </c>
      <c r="N78">
        <v>28.962460228691683</v>
      </c>
      <c r="O78">
        <v>48.639658216415413</v>
      </c>
      <c r="P78">
        <v>57.772044100617599</v>
      </c>
      <c r="Q78">
        <v>2.6734529800380229</v>
      </c>
      <c r="R78">
        <v>10.396860693698093</v>
      </c>
      <c r="S78">
        <v>6.4699090949764511</v>
      </c>
      <c r="T78">
        <v>0</v>
      </c>
      <c r="U78">
        <v>266.29423781491704</v>
      </c>
      <c r="V78">
        <v>3.4114913695652169</v>
      </c>
      <c r="W78">
        <v>11.377031701852266</v>
      </c>
      <c r="X78">
        <v>36.180101532001686</v>
      </c>
      <c r="Y78">
        <v>0</v>
      </c>
      <c r="Z78">
        <v>4.7974242379999996</v>
      </c>
      <c r="AA78">
        <v>10.335658129043601</v>
      </c>
      <c r="AB78">
        <v>9.6898584475618925</v>
      </c>
      <c r="AC78">
        <v>7.1263150615674569</v>
      </c>
      <c r="AD78">
        <v>6.720801017411052</v>
      </c>
      <c r="AE78">
        <v>8.0828948337490267</v>
      </c>
      <c r="AF78">
        <v>0</v>
      </c>
      <c r="AG78">
        <v>0</v>
      </c>
      <c r="AH78">
        <v>22.945447406800422</v>
      </c>
      <c r="AI78">
        <v>0</v>
      </c>
      <c r="AJ78">
        <v>0</v>
      </c>
      <c r="AK78">
        <v>13.131823455397951</v>
      </c>
      <c r="AL78">
        <v>19.462820201376939</v>
      </c>
      <c r="AM78">
        <v>3.8759432774193554</v>
      </c>
      <c r="AN78">
        <v>0</v>
      </c>
      <c r="AO78">
        <v>0</v>
      </c>
      <c r="AP78">
        <v>6.2819201139022382E-2</v>
      </c>
      <c r="AQ78">
        <v>0</v>
      </c>
      <c r="AR78">
        <v>8.6632383999999991</v>
      </c>
      <c r="AS78">
        <v>7.8228577515611057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815.38460444539771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157.57939816787044</v>
      </c>
      <c r="L79">
        <v>62.910057123726055</v>
      </c>
      <c r="M79">
        <v>0</v>
      </c>
      <c r="N79">
        <v>28.962460228691683</v>
      </c>
      <c r="O79">
        <v>48.639658216415413</v>
      </c>
      <c r="P79">
        <v>57.772044100617599</v>
      </c>
      <c r="Q79">
        <v>2.6734529800380229</v>
      </c>
      <c r="R79">
        <v>10.396860693698093</v>
      </c>
      <c r="S79">
        <v>6.4699090949764511</v>
      </c>
      <c r="T79">
        <v>0</v>
      </c>
      <c r="U79">
        <v>266.29423781491704</v>
      </c>
      <c r="V79">
        <v>3.4114913695652169</v>
      </c>
      <c r="W79">
        <v>11.377031701852266</v>
      </c>
      <c r="X79">
        <v>36.180101532001686</v>
      </c>
      <c r="Y79">
        <v>0</v>
      </c>
      <c r="Z79">
        <v>4.7974242379999996</v>
      </c>
      <c r="AA79">
        <v>10.335658129043601</v>
      </c>
      <c r="AB79">
        <v>9.6898584475618925</v>
      </c>
      <c r="AC79">
        <v>7.1263150615674569</v>
      </c>
      <c r="AD79">
        <v>6.720801017411052</v>
      </c>
      <c r="AE79">
        <v>8.0828948337490267</v>
      </c>
      <c r="AF79">
        <v>0</v>
      </c>
      <c r="AG79">
        <v>0</v>
      </c>
      <c r="AH79">
        <v>22.945447406800422</v>
      </c>
      <c r="AI79">
        <v>0</v>
      </c>
      <c r="AJ79">
        <v>0</v>
      </c>
      <c r="AK79">
        <v>13.131823455397951</v>
      </c>
      <c r="AL79">
        <v>3.7039476500000008</v>
      </c>
      <c r="AM79">
        <v>3.8759432774193554</v>
      </c>
      <c r="AN79">
        <v>0</v>
      </c>
      <c r="AO79">
        <v>0</v>
      </c>
      <c r="AP79">
        <v>0</v>
      </c>
      <c r="AQ79">
        <v>0</v>
      </c>
      <c r="AR79">
        <v>8.6632383999999991</v>
      </c>
      <c r="AS79">
        <v>7.8228577515611057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799.5629126928817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157.57939816787044</v>
      </c>
      <c r="L80">
        <v>62.910057123726055</v>
      </c>
      <c r="M80">
        <v>0</v>
      </c>
      <c r="N80">
        <v>28.962460228691683</v>
      </c>
      <c r="O80">
        <v>48.639658216415413</v>
      </c>
      <c r="P80">
        <v>57.772044100617599</v>
      </c>
      <c r="Q80">
        <v>2.6734529800380229</v>
      </c>
      <c r="R80">
        <v>10.396860693698093</v>
      </c>
      <c r="S80">
        <v>6.4699090949764511</v>
      </c>
      <c r="T80">
        <v>0</v>
      </c>
      <c r="U80">
        <v>266.29423781491704</v>
      </c>
      <c r="V80">
        <v>3.4114913695652169</v>
      </c>
      <c r="W80">
        <v>11.377031701852266</v>
      </c>
      <c r="X80">
        <v>36.180101532001686</v>
      </c>
      <c r="Y80">
        <v>0</v>
      </c>
      <c r="Z80">
        <v>1.5991413279999998</v>
      </c>
      <c r="AA80">
        <v>10.335658129043601</v>
      </c>
      <c r="AB80">
        <v>9.6898584475618925</v>
      </c>
      <c r="AC80">
        <v>2.3730446419035647</v>
      </c>
      <c r="AD80">
        <v>4.4701684753974256</v>
      </c>
      <c r="AE80">
        <v>4.041447543881528</v>
      </c>
      <c r="AF80">
        <v>0</v>
      </c>
      <c r="AG80">
        <v>0</v>
      </c>
      <c r="AH80">
        <v>22.945447406800422</v>
      </c>
      <c r="AI80">
        <v>0</v>
      </c>
      <c r="AJ80">
        <v>0</v>
      </c>
      <c r="AK80">
        <v>13.131823455397951</v>
      </c>
      <c r="AL80">
        <v>0.56983810000000013</v>
      </c>
      <c r="AM80">
        <v>3.8759432774193554</v>
      </c>
      <c r="AN80">
        <v>0</v>
      </c>
      <c r="AO80">
        <v>0</v>
      </c>
      <c r="AP80">
        <v>0</v>
      </c>
      <c r="AQ80">
        <v>0</v>
      </c>
      <c r="AR80">
        <v>8.6632383999999991</v>
      </c>
      <c r="AS80">
        <v>7.8228577515611057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782.18516998133657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157.65025407148329</v>
      </c>
      <c r="L81">
        <v>62.910057123726055</v>
      </c>
      <c r="M81">
        <v>0</v>
      </c>
      <c r="N81">
        <v>28.962460228691683</v>
      </c>
      <c r="O81">
        <v>48.639658216415413</v>
      </c>
      <c r="P81">
        <v>57.772044100617599</v>
      </c>
      <c r="Q81">
        <v>2.6734529800380229</v>
      </c>
      <c r="R81">
        <v>10.396860693698093</v>
      </c>
      <c r="S81">
        <v>6.4699090949764511</v>
      </c>
      <c r="T81">
        <v>0</v>
      </c>
      <c r="U81">
        <v>266.29423781491704</v>
      </c>
      <c r="V81">
        <v>3.4114913695652169</v>
      </c>
      <c r="W81">
        <v>11.377031701852266</v>
      </c>
      <c r="X81">
        <v>36.180101532001686</v>
      </c>
      <c r="Y81">
        <v>0</v>
      </c>
      <c r="Z81">
        <v>1.5991413279999998</v>
      </c>
      <c r="AA81">
        <v>10.335658129043601</v>
      </c>
      <c r="AB81">
        <v>6.4599055470367599</v>
      </c>
      <c r="AC81">
        <v>2.3730446419035647</v>
      </c>
      <c r="AD81">
        <v>2.2026915984102953</v>
      </c>
      <c r="AE81">
        <v>4.041447543881528</v>
      </c>
      <c r="AF81">
        <v>0</v>
      </c>
      <c r="AG81">
        <v>0</v>
      </c>
      <c r="AH81">
        <v>14.86344768</v>
      </c>
      <c r="AI81">
        <v>0</v>
      </c>
      <c r="AJ81">
        <v>0</v>
      </c>
      <c r="AK81">
        <v>13.131823455397951</v>
      </c>
      <c r="AL81">
        <v>0.56983810000000013</v>
      </c>
      <c r="AM81">
        <v>3.8759432774193554</v>
      </c>
      <c r="AN81">
        <v>0</v>
      </c>
      <c r="AO81">
        <v>0</v>
      </c>
      <c r="AP81">
        <v>0</v>
      </c>
      <c r="AQ81">
        <v>0</v>
      </c>
      <c r="AR81">
        <v>8.6632383999999991</v>
      </c>
      <c r="AS81">
        <v>7.8228577515611057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768.67659638063674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88.090552099290917</v>
      </c>
      <c r="L82">
        <v>62.978643987060565</v>
      </c>
      <c r="M82">
        <v>0</v>
      </c>
      <c r="N82">
        <v>28.962460228691683</v>
      </c>
      <c r="O82">
        <v>48.639658216415413</v>
      </c>
      <c r="P82">
        <v>57.772044100617599</v>
      </c>
      <c r="Q82">
        <v>2.6734529800380229</v>
      </c>
      <c r="R82">
        <v>10.396860693698093</v>
      </c>
      <c r="S82">
        <v>6.4699090949764511</v>
      </c>
      <c r="T82">
        <v>0</v>
      </c>
      <c r="U82">
        <v>266.29423781491704</v>
      </c>
      <c r="V82">
        <v>3.4114913695652169</v>
      </c>
      <c r="W82">
        <v>11.377031701852266</v>
      </c>
      <c r="X82">
        <v>36.180101532001686</v>
      </c>
      <c r="Y82">
        <v>0</v>
      </c>
      <c r="Z82">
        <v>1.5991413279999998</v>
      </c>
      <c r="AA82">
        <v>10.335658129043601</v>
      </c>
      <c r="AB82">
        <v>6.4599055470367599</v>
      </c>
      <c r="AC82">
        <v>2.3730446419035647</v>
      </c>
      <c r="AD82">
        <v>0</v>
      </c>
      <c r="AE82">
        <v>4.041447543881528</v>
      </c>
      <c r="AF82">
        <v>0</v>
      </c>
      <c r="AG82">
        <v>0</v>
      </c>
      <c r="AH82">
        <v>11.472723703400211</v>
      </c>
      <c r="AI82">
        <v>0</v>
      </c>
      <c r="AJ82">
        <v>0</v>
      </c>
      <c r="AK82">
        <v>13.131823455397951</v>
      </c>
      <c r="AL82">
        <v>0.56983810000000013</v>
      </c>
      <c r="AM82">
        <v>3.8759432774193554</v>
      </c>
      <c r="AN82">
        <v>0</v>
      </c>
      <c r="AO82">
        <v>0</v>
      </c>
      <c r="AP82">
        <v>0</v>
      </c>
      <c r="AQ82">
        <v>0</v>
      </c>
      <c r="AR82">
        <v>8.6632383999999991</v>
      </c>
      <c r="AS82">
        <v>7.8228577515611057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693.59206569676883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86.898077601513592</v>
      </c>
      <c r="L83">
        <v>62.978643987060565</v>
      </c>
      <c r="M83">
        <v>0</v>
      </c>
      <c r="N83">
        <v>28.962460228691683</v>
      </c>
      <c r="O83">
        <v>48.639658216415413</v>
      </c>
      <c r="P83">
        <v>57.772044100617599</v>
      </c>
      <c r="Q83">
        <v>2.6734529800380229</v>
      </c>
      <c r="R83">
        <v>10.396860693698093</v>
      </c>
      <c r="S83">
        <v>6.4699090949764511</v>
      </c>
      <c r="T83">
        <v>0</v>
      </c>
      <c r="U83">
        <v>266.29423781491704</v>
      </c>
      <c r="V83">
        <v>3.4114913695652169</v>
      </c>
      <c r="W83">
        <v>11.377031701852266</v>
      </c>
      <c r="X83">
        <v>36.180101532001686</v>
      </c>
      <c r="Y83">
        <v>0</v>
      </c>
      <c r="Z83">
        <v>1.5991413279999998</v>
      </c>
      <c r="AA83">
        <v>10.335658129043601</v>
      </c>
      <c r="AB83">
        <v>3.2299529005251317</v>
      </c>
      <c r="AC83">
        <v>0.46836416428459232</v>
      </c>
      <c r="AD83">
        <v>0</v>
      </c>
      <c r="AE83">
        <v>4.041447543881528</v>
      </c>
      <c r="AF83">
        <v>0</v>
      </c>
      <c r="AG83">
        <v>0</v>
      </c>
      <c r="AH83">
        <v>5.7363618517001056</v>
      </c>
      <c r="AI83">
        <v>0</v>
      </c>
      <c r="AJ83">
        <v>0</v>
      </c>
      <c r="AK83">
        <v>13.131823455397951</v>
      </c>
      <c r="AL83">
        <v>0.56983810000000013</v>
      </c>
      <c r="AM83">
        <v>3.8759432774193554</v>
      </c>
      <c r="AN83">
        <v>0</v>
      </c>
      <c r="AO83">
        <v>0</v>
      </c>
      <c r="AP83">
        <v>0</v>
      </c>
      <c r="AQ83">
        <v>0</v>
      </c>
      <c r="AR83">
        <v>8.6632383999999991</v>
      </c>
      <c r="AS83">
        <v>7.2580496491971465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680.96378812079683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86.890492166975804</v>
      </c>
      <c r="L84">
        <v>62.978643987060565</v>
      </c>
      <c r="M84">
        <v>0</v>
      </c>
      <c r="N84">
        <v>28.962460228691683</v>
      </c>
      <c r="O84">
        <v>48.639658216415413</v>
      </c>
      <c r="P84">
        <v>57.772044100617599</v>
      </c>
      <c r="Q84">
        <v>2.6734529800380229</v>
      </c>
      <c r="R84">
        <v>10.396860693698093</v>
      </c>
      <c r="S84">
        <v>6.4699090949764511</v>
      </c>
      <c r="T84">
        <v>0</v>
      </c>
      <c r="U84">
        <v>266.29423781491704</v>
      </c>
      <c r="V84">
        <v>3.4114913695652169</v>
      </c>
      <c r="W84">
        <v>11.377031701852266</v>
      </c>
      <c r="X84">
        <v>36.180101532001686</v>
      </c>
      <c r="Y84">
        <v>0</v>
      </c>
      <c r="Z84">
        <v>1.5991413279999998</v>
      </c>
      <c r="AA84">
        <v>6.8904387526957365</v>
      </c>
      <c r="AB84">
        <v>0.6538366000000001</v>
      </c>
      <c r="AC84">
        <v>0.46836416428459232</v>
      </c>
      <c r="AD84">
        <v>0</v>
      </c>
      <c r="AE84">
        <v>4.041447543881528</v>
      </c>
      <c r="AF84">
        <v>0</v>
      </c>
      <c r="AG84">
        <v>0</v>
      </c>
      <c r="AH84">
        <v>5.7363618517001056</v>
      </c>
      <c r="AI84">
        <v>0</v>
      </c>
      <c r="AJ84">
        <v>0</v>
      </c>
      <c r="AK84">
        <v>13.131823455397951</v>
      </c>
      <c r="AL84">
        <v>0.56983810000000013</v>
      </c>
      <c r="AM84">
        <v>3.8759432774193554</v>
      </c>
      <c r="AN84">
        <v>0</v>
      </c>
      <c r="AO84">
        <v>0</v>
      </c>
      <c r="AP84">
        <v>0</v>
      </c>
      <c r="AQ84">
        <v>0</v>
      </c>
      <c r="AR84">
        <v>8.6632383999999991</v>
      </c>
      <c r="AS84">
        <v>7.2580496491971465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674.93486700938593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86.890492166975804</v>
      </c>
      <c r="L85">
        <v>62.978643987060565</v>
      </c>
      <c r="M85">
        <v>0</v>
      </c>
      <c r="N85">
        <v>28.962460228691683</v>
      </c>
      <c r="O85">
        <v>48.639658216415413</v>
      </c>
      <c r="P85">
        <v>57.772044100617599</v>
      </c>
      <c r="Q85">
        <v>2.6734529800380229</v>
      </c>
      <c r="R85">
        <v>10.396860693698093</v>
      </c>
      <c r="S85">
        <v>6.4699090949764511</v>
      </c>
      <c r="T85">
        <v>0</v>
      </c>
      <c r="U85">
        <v>266.29423781491704</v>
      </c>
      <c r="V85">
        <v>3.4114913695652169</v>
      </c>
      <c r="W85">
        <v>11.377031701852266</v>
      </c>
      <c r="X85">
        <v>36.180101532001686</v>
      </c>
      <c r="Y85">
        <v>0</v>
      </c>
      <c r="Z85">
        <v>3.1982829099999996</v>
      </c>
      <c r="AA85">
        <v>6.8904387526957365</v>
      </c>
      <c r="AB85">
        <v>3.2299529005251317</v>
      </c>
      <c r="AC85">
        <v>2.3730446419035647</v>
      </c>
      <c r="AD85">
        <v>0</v>
      </c>
      <c r="AE85">
        <v>4.041447543881528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13.131823455397951</v>
      </c>
      <c r="AL85">
        <v>0.56983810000000013</v>
      </c>
      <c r="AM85">
        <v>3.8759432774193554</v>
      </c>
      <c r="AN85">
        <v>0</v>
      </c>
      <c r="AO85">
        <v>0</v>
      </c>
      <c r="AP85">
        <v>0</v>
      </c>
      <c r="AQ85">
        <v>0</v>
      </c>
      <c r="AR85">
        <v>8.6632383999999991</v>
      </c>
      <c r="AS85">
        <v>7.2580496491971465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675.27844351783006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86.890492166975804</v>
      </c>
      <c r="L86">
        <v>62.981617706910903</v>
      </c>
      <c r="M86">
        <v>0</v>
      </c>
      <c r="N86">
        <v>28.962460228691683</v>
      </c>
      <c r="O86">
        <v>48.639658216415413</v>
      </c>
      <c r="P86">
        <v>57.772044100617599</v>
      </c>
      <c r="Q86">
        <v>2.6734529800380229</v>
      </c>
      <c r="R86">
        <v>10.396860693698093</v>
      </c>
      <c r="S86">
        <v>6.4699090949764511</v>
      </c>
      <c r="T86">
        <v>0</v>
      </c>
      <c r="U86">
        <v>266.29423781491704</v>
      </c>
      <c r="V86">
        <v>3.4114913695652169</v>
      </c>
      <c r="W86">
        <v>11.377031701852266</v>
      </c>
      <c r="X86">
        <v>36.180101532001686</v>
      </c>
      <c r="Y86">
        <v>0</v>
      </c>
      <c r="Z86">
        <v>3.1982829099999996</v>
      </c>
      <c r="AA86">
        <v>6.8904387526957365</v>
      </c>
      <c r="AB86">
        <v>3.2299529005251317</v>
      </c>
      <c r="AC86">
        <v>2.3730446419035647</v>
      </c>
      <c r="AD86">
        <v>0</v>
      </c>
      <c r="AE86">
        <v>4.041447543881528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13.131823455397951</v>
      </c>
      <c r="AL86">
        <v>0.56983810000000013</v>
      </c>
      <c r="AM86">
        <v>3.8759432774193554</v>
      </c>
      <c r="AN86">
        <v>0</v>
      </c>
      <c r="AO86">
        <v>0</v>
      </c>
      <c r="AP86">
        <v>0</v>
      </c>
      <c r="AQ86">
        <v>0</v>
      </c>
      <c r="AR86">
        <v>8.6632383999999991</v>
      </c>
      <c r="AS86">
        <v>7.2580496491971465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675.28141723768044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86.890492166975804</v>
      </c>
      <c r="L87">
        <v>62.981158944246417</v>
      </c>
      <c r="M87">
        <v>0</v>
      </c>
      <c r="N87">
        <v>28.962460228691683</v>
      </c>
      <c r="O87">
        <v>48.639658216415413</v>
      </c>
      <c r="P87">
        <v>57.772044100617599</v>
      </c>
      <c r="Q87">
        <v>2.6734529800380229</v>
      </c>
      <c r="R87">
        <v>10.396860693698093</v>
      </c>
      <c r="S87">
        <v>6.4699090949764511</v>
      </c>
      <c r="T87">
        <v>0</v>
      </c>
      <c r="U87">
        <v>266.29423781491704</v>
      </c>
      <c r="V87">
        <v>3.4114913695652169</v>
      </c>
      <c r="W87">
        <v>11.377031701852266</v>
      </c>
      <c r="X87">
        <v>36.180101532001686</v>
      </c>
      <c r="Y87">
        <v>0</v>
      </c>
      <c r="Z87">
        <v>3.1982829099999996</v>
      </c>
      <c r="AA87">
        <v>3.3320835370370379</v>
      </c>
      <c r="AB87">
        <v>3.2299529005251317</v>
      </c>
      <c r="AC87">
        <v>2.3730446419035647</v>
      </c>
      <c r="AD87">
        <v>0</v>
      </c>
      <c r="AE87">
        <v>4.041447543881528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13.131823455397951</v>
      </c>
      <c r="AL87">
        <v>0.56983810000000013</v>
      </c>
      <c r="AM87">
        <v>3.8759432774193554</v>
      </c>
      <c r="AN87">
        <v>0</v>
      </c>
      <c r="AO87">
        <v>0</v>
      </c>
      <c r="AP87">
        <v>9.4228928687323951E-2</v>
      </c>
      <c r="AQ87">
        <v>0</v>
      </c>
      <c r="AR87">
        <v>8.6632383999999991</v>
      </c>
      <c r="AS87">
        <v>7.2580496491971465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671.8168321880446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86.890492166975804</v>
      </c>
      <c r="L88">
        <v>62.981078272268491</v>
      </c>
      <c r="M88">
        <v>0</v>
      </c>
      <c r="N88">
        <v>28.962460228691683</v>
      </c>
      <c r="O88">
        <v>48.639658216415413</v>
      </c>
      <c r="P88">
        <v>57.772044100617599</v>
      </c>
      <c r="Q88">
        <v>2.6734529800380229</v>
      </c>
      <c r="R88">
        <v>10.396860693698093</v>
      </c>
      <c r="S88">
        <v>6.4699090949764511</v>
      </c>
      <c r="T88">
        <v>0</v>
      </c>
      <c r="U88">
        <v>266.29423781491704</v>
      </c>
      <c r="V88">
        <v>3.4114913695652169</v>
      </c>
      <c r="W88">
        <v>11.377031701852266</v>
      </c>
      <c r="X88">
        <v>36.180101532001686</v>
      </c>
      <c r="Y88">
        <v>0</v>
      </c>
      <c r="Z88">
        <v>3.1982829099999996</v>
      </c>
      <c r="AA88">
        <v>0</v>
      </c>
      <c r="AB88">
        <v>3.2299529005251317</v>
      </c>
      <c r="AC88">
        <v>2.3730446419035647</v>
      </c>
      <c r="AD88">
        <v>0</v>
      </c>
      <c r="AE88">
        <v>4.041447543881528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13.131823455397951</v>
      </c>
      <c r="AL88">
        <v>0.56983810000000013</v>
      </c>
      <c r="AM88">
        <v>3.8759432774193554</v>
      </c>
      <c r="AN88">
        <v>0</v>
      </c>
      <c r="AO88">
        <v>0</v>
      </c>
      <c r="AP88">
        <v>9.4228928687323951E-2</v>
      </c>
      <c r="AQ88">
        <v>0</v>
      </c>
      <c r="AR88">
        <v>8.6632383999999991</v>
      </c>
      <c r="AS88">
        <v>7.2580496491971465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668.48466797902961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86.890492166975804</v>
      </c>
      <c r="L89">
        <v>62.981078272268491</v>
      </c>
      <c r="M89">
        <v>0</v>
      </c>
      <c r="N89">
        <v>28.962460228691683</v>
      </c>
      <c r="O89">
        <v>48.639658216415413</v>
      </c>
      <c r="P89">
        <v>60.238308522254215</v>
      </c>
      <c r="Q89">
        <v>2.6734529800380229</v>
      </c>
      <c r="R89">
        <v>10.396860693698093</v>
      </c>
      <c r="S89">
        <v>6.4699090949764511</v>
      </c>
      <c r="T89">
        <v>0</v>
      </c>
      <c r="U89">
        <v>266.29423781491704</v>
      </c>
      <c r="V89">
        <v>3.4114913695652169</v>
      </c>
      <c r="W89">
        <v>11.377031701852266</v>
      </c>
      <c r="X89">
        <v>36.180101532001686</v>
      </c>
      <c r="Y89">
        <v>0</v>
      </c>
      <c r="Z89">
        <v>3.1982829099999996</v>
      </c>
      <c r="AA89">
        <v>0</v>
      </c>
      <c r="AB89">
        <v>3.2299529005251317</v>
      </c>
      <c r="AC89">
        <v>2.3730446419035647</v>
      </c>
      <c r="AD89">
        <v>0</v>
      </c>
      <c r="AE89">
        <v>4.041447543881528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13.131823455397951</v>
      </c>
      <c r="AL89">
        <v>0.56983810000000013</v>
      </c>
      <c r="AM89">
        <v>3.8759432774193554</v>
      </c>
      <c r="AN89">
        <v>0</v>
      </c>
      <c r="AO89">
        <v>0</v>
      </c>
      <c r="AP89">
        <v>9.4228928687323951E-2</v>
      </c>
      <c r="AQ89">
        <v>0</v>
      </c>
      <c r="AR89">
        <v>8.6632383999999991</v>
      </c>
      <c r="AS89">
        <v>7.2580496491971465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670.95093240066626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86.890492166975804</v>
      </c>
      <c r="L90">
        <v>62.981078272268491</v>
      </c>
      <c r="M90">
        <v>0</v>
      </c>
      <c r="N90">
        <v>28.962460228691683</v>
      </c>
      <c r="O90">
        <v>48.639658216415413</v>
      </c>
      <c r="P90">
        <v>63.109795316239982</v>
      </c>
      <c r="Q90">
        <v>2.6734529800380229</v>
      </c>
      <c r="R90">
        <v>10.396860693698093</v>
      </c>
      <c r="S90">
        <v>6.4699090949764511</v>
      </c>
      <c r="T90">
        <v>0</v>
      </c>
      <c r="U90">
        <v>266.29423781491704</v>
      </c>
      <c r="V90">
        <v>3.4114913695652169</v>
      </c>
      <c r="W90">
        <v>11.377031701852266</v>
      </c>
      <c r="X90">
        <v>36.180101532001686</v>
      </c>
      <c r="Y90">
        <v>0</v>
      </c>
      <c r="Z90">
        <v>3.1982829099999996</v>
      </c>
      <c r="AA90">
        <v>0</v>
      </c>
      <c r="AB90">
        <v>3.2299529005251317</v>
      </c>
      <c r="AC90">
        <v>2.3730446419035647</v>
      </c>
      <c r="AD90">
        <v>0</v>
      </c>
      <c r="AE90">
        <v>4.041447543881528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13.131823455397951</v>
      </c>
      <c r="AL90">
        <v>0.56983810000000013</v>
      </c>
      <c r="AM90">
        <v>3.8759432774193554</v>
      </c>
      <c r="AN90">
        <v>0</v>
      </c>
      <c r="AO90">
        <v>0</v>
      </c>
      <c r="AP90">
        <v>9.4228928687323951E-2</v>
      </c>
      <c r="AQ90">
        <v>0</v>
      </c>
      <c r="AR90">
        <v>8.6632383999999991</v>
      </c>
      <c r="AS90">
        <v>7.2580496491971465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673.82241919465196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96.549591922512477</v>
      </c>
      <c r="L91">
        <v>62.981078272268491</v>
      </c>
      <c r="M91">
        <v>0</v>
      </c>
      <c r="N91">
        <v>28.962460228691683</v>
      </c>
      <c r="O91">
        <v>48.639658216415413</v>
      </c>
      <c r="P91">
        <v>66.171316362220054</v>
      </c>
      <c r="Q91">
        <v>2.6734529800380229</v>
      </c>
      <c r="R91">
        <v>10.396860693698093</v>
      </c>
      <c r="S91">
        <v>6.4699090949764511</v>
      </c>
      <c r="T91">
        <v>0</v>
      </c>
      <c r="U91">
        <v>266.29423781491704</v>
      </c>
      <c r="V91">
        <v>3.4114913695652169</v>
      </c>
      <c r="W91">
        <v>11.377031701852266</v>
      </c>
      <c r="X91">
        <v>36.180101532001686</v>
      </c>
      <c r="Y91">
        <v>0</v>
      </c>
      <c r="Z91">
        <v>3.1982829099999996</v>
      </c>
      <c r="AA91">
        <v>0</v>
      </c>
      <c r="AB91">
        <v>3.2299529005251317</v>
      </c>
      <c r="AC91">
        <v>2.3730446419035647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13.131823455397951</v>
      </c>
      <c r="AL91">
        <v>3.1341095500000007</v>
      </c>
      <c r="AM91">
        <v>3.8759432774193554</v>
      </c>
      <c r="AN91">
        <v>0</v>
      </c>
      <c r="AO91">
        <v>0</v>
      </c>
      <c r="AP91">
        <v>9.4228928687323951E-2</v>
      </c>
      <c r="AQ91">
        <v>0</v>
      </c>
      <c r="AR91">
        <v>8.6632383999999991</v>
      </c>
      <c r="AS91">
        <v>5.9384043508028546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683.746218603893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96.549591922512477</v>
      </c>
      <c r="L92">
        <v>62.981736516154811</v>
      </c>
      <c r="M92">
        <v>0</v>
      </c>
      <c r="N92">
        <v>28.962460228691683</v>
      </c>
      <c r="O92">
        <v>48.639658216415413</v>
      </c>
      <c r="P92">
        <v>66.658126225113364</v>
      </c>
      <c r="Q92">
        <v>2.6734529800380229</v>
      </c>
      <c r="R92">
        <v>10.396860693698093</v>
      </c>
      <c r="S92">
        <v>6.4699090949764511</v>
      </c>
      <c r="T92">
        <v>0</v>
      </c>
      <c r="U92">
        <v>266.29423781491704</v>
      </c>
      <c r="V92">
        <v>3.4114913695652169</v>
      </c>
      <c r="W92">
        <v>11.377031701852266</v>
      </c>
      <c r="X92">
        <v>36.180101532001686</v>
      </c>
      <c r="Y92">
        <v>0</v>
      </c>
      <c r="Z92">
        <v>3.1982829099999996</v>
      </c>
      <c r="AA92">
        <v>0</v>
      </c>
      <c r="AB92">
        <v>3.2299529005251317</v>
      </c>
      <c r="AC92">
        <v>2.3730446419035647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13.131823455397951</v>
      </c>
      <c r="AL92">
        <v>3.1341095500000007</v>
      </c>
      <c r="AM92">
        <v>3.8759432774193554</v>
      </c>
      <c r="AN92">
        <v>0</v>
      </c>
      <c r="AO92">
        <v>0</v>
      </c>
      <c r="AP92">
        <v>9.4228928687323951E-2</v>
      </c>
      <c r="AQ92">
        <v>0</v>
      </c>
      <c r="AR92">
        <v>8.6632383999999991</v>
      </c>
      <c r="AS92">
        <v>5.9384043508028546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684.2336867106726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96.550176727462897</v>
      </c>
      <c r="L93">
        <v>62.981736516154811</v>
      </c>
      <c r="M93">
        <v>0</v>
      </c>
      <c r="N93">
        <v>28.962460228691683</v>
      </c>
      <c r="O93">
        <v>48.639658216415413</v>
      </c>
      <c r="P93">
        <v>57.772044100617599</v>
      </c>
      <c r="Q93">
        <v>2.6734529800380229</v>
      </c>
      <c r="R93">
        <v>10.396860693698093</v>
      </c>
      <c r="S93">
        <v>6.4699090949764511</v>
      </c>
      <c r="T93">
        <v>0</v>
      </c>
      <c r="U93">
        <v>266.29423781491704</v>
      </c>
      <c r="V93">
        <v>3.4114913695652169</v>
      </c>
      <c r="W93">
        <v>11.377031701852266</v>
      </c>
      <c r="X93">
        <v>36.180101532001686</v>
      </c>
      <c r="Y93">
        <v>0</v>
      </c>
      <c r="Z93">
        <v>3.1982829099999996</v>
      </c>
      <c r="AA93">
        <v>0</v>
      </c>
      <c r="AB93">
        <v>3.2299529005251317</v>
      </c>
      <c r="AC93">
        <v>2.3730446419035647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13.131823455397951</v>
      </c>
      <c r="AL93">
        <v>6.2682191000000014</v>
      </c>
      <c r="AM93">
        <v>3.8759432774193554</v>
      </c>
      <c r="AN93">
        <v>0</v>
      </c>
      <c r="AO93">
        <v>0</v>
      </c>
      <c r="AP93">
        <v>9.4228928687323951E-2</v>
      </c>
      <c r="AQ93">
        <v>0</v>
      </c>
      <c r="AR93">
        <v>8.6632383999999991</v>
      </c>
      <c r="AS93">
        <v>5.9384043508028546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678.48229894112728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96.550592523283683</v>
      </c>
      <c r="L94">
        <v>62.981736516154811</v>
      </c>
      <c r="M94">
        <v>0</v>
      </c>
      <c r="N94">
        <v>28.962460228691683</v>
      </c>
      <c r="O94">
        <v>48.639658216415413</v>
      </c>
      <c r="P94">
        <v>57.772044100617599</v>
      </c>
      <c r="Q94">
        <v>2.6734529800380229</v>
      </c>
      <c r="R94">
        <v>10.396860693698093</v>
      </c>
      <c r="S94">
        <v>6.4699090949764511</v>
      </c>
      <c r="T94">
        <v>0</v>
      </c>
      <c r="U94">
        <v>266.29423781491704</v>
      </c>
      <c r="V94">
        <v>3.4114913695652169</v>
      </c>
      <c r="W94">
        <v>11.377031701852266</v>
      </c>
      <c r="X94">
        <v>36.180101532001686</v>
      </c>
      <c r="Y94">
        <v>0</v>
      </c>
      <c r="Z94">
        <v>3.1982829099999996</v>
      </c>
      <c r="AA94">
        <v>0</v>
      </c>
      <c r="AB94">
        <v>3.2299529005251317</v>
      </c>
      <c r="AC94">
        <v>2.3730446419035647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13.131823455397951</v>
      </c>
      <c r="AL94">
        <v>6.2682191000000014</v>
      </c>
      <c r="AM94">
        <v>3.8759432774193554</v>
      </c>
      <c r="AN94">
        <v>0</v>
      </c>
      <c r="AO94">
        <v>0</v>
      </c>
      <c r="AP94">
        <v>9.4228928687323951E-2</v>
      </c>
      <c r="AQ94">
        <v>0</v>
      </c>
      <c r="AR94">
        <v>8.6632383999999991</v>
      </c>
      <c r="AS94">
        <v>5.9384043508028546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678.48271473694808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115.85911507418768</v>
      </c>
      <c r="L95">
        <v>62.981736516154811</v>
      </c>
      <c r="M95">
        <v>0</v>
      </c>
      <c r="N95">
        <v>28.962460228691683</v>
      </c>
      <c r="O95">
        <v>48.639658216415413</v>
      </c>
      <c r="P95">
        <v>57.772044100617599</v>
      </c>
      <c r="Q95">
        <v>2.6734529800380229</v>
      </c>
      <c r="R95">
        <v>10.396860693698093</v>
      </c>
      <c r="S95">
        <v>6.4699090949764511</v>
      </c>
      <c r="T95">
        <v>0</v>
      </c>
      <c r="U95">
        <v>266.29423781491704</v>
      </c>
      <c r="V95">
        <v>3.4114913695652169</v>
      </c>
      <c r="W95">
        <v>11.377031701852266</v>
      </c>
      <c r="X95">
        <v>36.180101532001686</v>
      </c>
      <c r="Y95">
        <v>0</v>
      </c>
      <c r="Z95">
        <v>3.1982829099999996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13.131823455397951</v>
      </c>
      <c r="AL95">
        <v>6.2682191000000014</v>
      </c>
      <c r="AM95">
        <v>3.8759432774193554</v>
      </c>
      <c r="AN95">
        <v>0</v>
      </c>
      <c r="AO95">
        <v>0</v>
      </c>
      <c r="AP95">
        <v>0.25127680455608953</v>
      </c>
      <c r="AQ95">
        <v>0</v>
      </c>
      <c r="AR95">
        <v>8.6632383999999991</v>
      </c>
      <c r="AS95">
        <v>5.9384043508028546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692.34528762129207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115.85886873486149</v>
      </c>
      <c r="L96">
        <v>62.981203982813092</v>
      </c>
      <c r="M96">
        <v>0</v>
      </c>
      <c r="N96">
        <v>28.962460228691683</v>
      </c>
      <c r="O96">
        <v>48.639658216415413</v>
      </c>
      <c r="P96">
        <v>57.772044100617599</v>
      </c>
      <c r="Q96">
        <v>2.6734529800380229</v>
      </c>
      <c r="R96">
        <v>10.396860693698093</v>
      </c>
      <c r="S96">
        <v>6.4699090949764511</v>
      </c>
      <c r="T96">
        <v>0</v>
      </c>
      <c r="U96">
        <v>266.29423781491704</v>
      </c>
      <c r="V96">
        <v>3.4114913695652169</v>
      </c>
      <c r="W96">
        <v>11.377031701852266</v>
      </c>
      <c r="X96">
        <v>36.180101532001686</v>
      </c>
      <c r="Y96">
        <v>0</v>
      </c>
      <c r="Z96">
        <v>3.1982829099999996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13.131823455397951</v>
      </c>
      <c r="AL96">
        <v>6.2682191000000014</v>
      </c>
      <c r="AM96">
        <v>3.8759432774193554</v>
      </c>
      <c r="AN96">
        <v>0</v>
      </c>
      <c r="AO96">
        <v>0</v>
      </c>
      <c r="AP96">
        <v>0.25127680455608953</v>
      </c>
      <c r="AQ96">
        <v>0</v>
      </c>
      <c r="AR96">
        <v>8.6632383999999991</v>
      </c>
      <c r="AS96">
        <v>5.9384043508028546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692.34450874862432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115.8596018474278</v>
      </c>
      <c r="L97">
        <v>62.981203982813092</v>
      </c>
      <c r="M97">
        <v>0</v>
      </c>
      <c r="N97">
        <v>28.962460228691683</v>
      </c>
      <c r="O97">
        <v>48.639658216415413</v>
      </c>
      <c r="P97">
        <v>57.772044100617599</v>
      </c>
      <c r="Q97">
        <v>2.6734529800380229</v>
      </c>
      <c r="R97">
        <v>10.396860693698093</v>
      </c>
      <c r="S97">
        <v>6.4699090949764511</v>
      </c>
      <c r="T97">
        <v>0</v>
      </c>
      <c r="U97">
        <v>266.29423781491704</v>
      </c>
      <c r="V97">
        <v>3.4114913695652169</v>
      </c>
      <c r="W97">
        <v>11.377031701852266</v>
      </c>
      <c r="X97">
        <v>36.180101532001686</v>
      </c>
      <c r="Y97">
        <v>0</v>
      </c>
      <c r="Z97">
        <v>4.7974242379999996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13.131823455397951</v>
      </c>
      <c r="AL97">
        <v>6.2682191000000014</v>
      </c>
      <c r="AM97">
        <v>3.8759432774193554</v>
      </c>
      <c r="AN97">
        <v>0</v>
      </c>
      <c r="AO97">
        <v>0</v>
      </c>
      <c r="AP97">
        <v>0.25127680455608953</v>
      </c>
      <c r="AQ97">
        <v>0</v>
      </c>
      <c r="AR97">
        <v>8.6632383999999991</v>
      </c>
      <c r="AS97">
        <v>5.9384043508028546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693.94438318919049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115.8595852684694</v>
      </c>
      <c r="L98">
        <v>62.981305446614442</v>
      </c>
      <c r="M98">
        <v>0</v>
      </c>
      <c r="N98">
        <v>28.962460228691683</v>
      </c>
      <c r="O98">
        <v>48.639658216415413</v>
      </c>
      <c r="P98">
        <v>57.772044100617599</v>
      </c>
      <c r="Q98">
        <v>2.6734529800380229</v>
      </c>
      <c r="R98">
        <v>10.396860693698093</v>
      </c>
      <c r="S98">
        <v>6.4699090949764511</v>
      </c>
      <c r="T98">
        <v>0</v>
      </c>
      <c r="U98">
        <v>266.29423781491704</v>
      </c>
      <c r="V98">
        <v>3.4114913695652169</v>
      </c>
      <c r="W98">
        <v>11.377031701852266</v>
      </c>
      <c r="X98">
        <v>36.180101532001686</v>
      </c>
      <c r="Y98">
        <v>0</v>
      </c>
      <c r="Z98">
        <v>4.7974242379999996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13.131823455397951</v>
      </c>
      <c r="AL98">
        <v>6.2682191000000014</v>
      </c>
      <c r="AM98">
        <v>3.8759432774193554</v>
      </c>
      <c r="AN98">
        <v>0</v>
      </c>
      <c r="AO98">
        <v>0</v>
      </c>
      <c r="AP98">
        <v>0.25127680455608953</v>
      </c>
      <c r="AQ98">
        <v>0</v>
      </c>
      <c r="AR98">
        <v>8.6632383999999991</v>
      </c>
      <c r="AS98">
        <v>5.9384043508028546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693.94446807403347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2.2749471102171541</v>
      </c>
      <c r="L99">
        <f t="shared" si="2"/>
        <v>1.0323805671151509</v>
      </c>
      <c r="M99">
        <f t="shared" si="2"/>
        <v>0</v>
      </c>
      <c r="N99">
        <f t="shared" si="2"/>
        <v>0.69509904548860113</v>
      </c>
      <c r="O99">
        <f t="shared" si="2"/>
        <v>1.1673517971939678</v>
      </c>
      <c r="P99">
        <f t="shared" si="2"/>
        <v>1.4305865220681782</v>
      </c>
      <c r="Q99">
        <f t="shared" si="2"/>
        <v>6.092295345604988E-2</v>
      </c>
      <c r="R99">
        <f t="shared" si="2"/>
        <v>0.23554505464121595</v>
      </c>
      <c r="S99">
        <f t="shared" si="2"/>
        <v>0.14424934273419837</v>
      </c>
      <c r="T99">
        <f t="shared" si="2"/>
        <v>0</v>
      </c>
      <c r="U99">
        <f t="shared" si="2"/>
        <v>6.3910617075579994</v>
      </c>
      <c r="V99">
        <f t="shared" si="2"/>
        <v>6.0382077291581321E-2</v>
      </c>
      <c r="W99">
        <f t="shared" si="2"/>
        <v>0.2701212866111013</v>
      </c>
      <c r="X99">
        <f t="shared" si="2"/>
        <v>0.85895373771517025</v>
      </c>
      <c r="Y99">
        <f t="shared" si="2"/>
        <v>0</v>
      </c>
      <c r="Z99">
        <f t="shared" si="2"/>
        <v>7.5159647495999904E-2</v>
      </c>
      <c r="AA99">
        <f t="shared" si="2"/>
        <v>7.7489152007999273E-2</v>
      </c>
      <c r="AB99">
        <f t="shared" si="2"/>
        <v>7.2438557759864922E-2</v>
      </c>
      <c r="AC99">
        <f t="shared" si="2"/>
        <v>4.4157050793505556E-2</v>
      </c>
      <c r="AD99">
        <f t="shared" si="2"/>
        <v>2.462576920798637E-2</v>
      </c>
      <c r="AE99">
        <f t="shared" si="2"/>
        <v>8.6891121812431873E-2</v>
      </c>
      <c r="AF99">
        <f t="shared" si="2"/>
        <v>0</v>
      </c>
      <c r="AG99">
        <f t="shared" si="2"/>
        <v>0</v>
      </c>
      <c r="AH99">
        <f t="shared" si="2"/>
        <v>0.15327930445400209</v>
      </c>
      <c r="AI99">
        <f t="shared" si="2"/>
        <v>0</v>
      </c>
      <c r="AJ99">
        <f t="shared" si="2"/>
        <v>0</v>
      </c>
      <c r="AK99">
        <f t="shared" si="2"/>
        <v>0.31516376292955106</v>
      </c>
      <c r="AL99">
        <f t="shared" si="2"/>
        <v>0.12976068262913093</v>
      </c>
      <c r="AM99">
        <f t="shared" si="2"/>
        <v>8.245533164977506E-2</v>
      </c>
      <c r="AN99">
        <f t="shared" si="2"/>
        <v>0</v>
      </c>
      <c r="AO99">
        <f t="shared" si="2"/>
        <v>0</v>
      </c>
      <c r="AP99">
        <f t="shared" si="2"/>
        <v>5.4024538375317312E-3</v>
      </c>
      <c r="AQ99">
        <f t="shared" si="2"/>
        <v>0</v>
      </c>
      <c r="AR99">
        <f t="shared" si="2"/>
        <v>0.20981280499999963</v>
      </c>
      <c r="AS99">
        <f t="shared" si="2"/>
        <v>0.17232160565399185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16.070558447322149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4.8298528695016447</v>
      </c>
      <c r="L3">
        <v>270.3431848637731</v>
      </c>
      <c r="M3">
        <v>27.258772486772486</v>
      </c>
      <c r="N3">
        <v>34.992972493160295</v>
      </c>
      <c r="O3">
        <v>0</v>
      </c>
      <c r="P3">
        <v>41.210674613191401</v>
      </c>
      <c r="Q3">
        <v>3.2341772005703424</v>
      </c>
      <c r="R3">
        <v>12.556208683927698</v>
      </c>
      <c r="S3">
        <v>7.8198901271585557</v>
      </c>
      <c r="T3">
        <v>0</v>
      </c>
      <c r="U3">
        <v>20.670328948268189</v>
      </c>
      <c r="V3">
        <v>2.8876120324384784</v>
      </c>
      <c r="W3">
        <v>13.746159472084646</v>
      </c>
      <c r="X3">
        <v>43.451482041793803</v>
      </c>
      <c r="Y3">
        <v>0</v>
      </c>
      <c r="Z3">
        <v>3.8633517613636368</v>
      </c>
      <c r="AA3">
        <v>0</v>
      </c>
      <c r="AB3">
        <v>0</v>
      </c>
      <c r="AC3">
        <v>0</v>
      </c>
      <c r="AD3">
        <v>0</v>
      </c>
      <c r="AE3">
        <v>0</v>
      </c>
      <c r="AF3">
        <v>2.4825420283975657</v>
      </c>
      <c r="AG3">
        <v>12.685957570000001</v>
      </c>
      <c r="AH3">
        <v>0</v>
      </c>
      <c r="AI3">
        <v>0</v>
      </c>
      <c r="AJ3">
        <v>0</v>
      </c>
      <c r="AK3">
        <v>15.8616781606777</v>
      </c>
      <c r="AL3">
        <v>0</v>
      </c>
      <c r="AM3">
        <v>4.6818098064516134</v>
      </c>
      <c r="AN3">
        <v>0.646451</v>
      </c>
      <c r="AO3">
        <v>0</v>
      </c>
      <c r="AP3">
        <v>1.9731096492957747</v>
      </c>
      <c r="AQ3">
        <v>0</v>
      </c>
      <c r="AR3">
        <v>12.09954945</v>
      </c>
      <c r="AS3">
        <v>6.3753897227178129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543.67115498154476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4.8298528695016447</v>
      </c>
      <c r="L4">
        <v>270.3431848637731</v>
      </c>
      <c r="M4">
        <v>27.258772486772486</v>
      </c>
      <c r="N4">
        <v>34.992972493160295</v>
      </c>
      <c r="O4">
        <v>0</v>
      </c>
      <c r="P4">
        <v>41.261167243866169</v>
      </c>
      <c r="Q4">
        <v>3.2341772005703424</v>
      </c>
      <c r="R4">
        <v>12.556208683927698</v>
      </c>
      <c r="S4">
        <v>7.8198901271585557</v>
      </c>
      <c r="T4">
        <v>0</v>
      </c>
      <c r="U4">
        <v>20.670328948268189</v>
      </c>
      <c r="V4">
        <v>2.8876120324384784</v>
      </c>
      <c r="W4">
        <v>13.746159472084646</v>
      </c>
      <c r="X4">
        <v>43.451482041793803</v>
      </c>
      <c r="Y4">
        <v>0</v>
      </c>
      <c r="Z4">
        <v>3.8633517613636368</v>
      </c>
      <c r="AA4">
        <v>0</v>
      </c>
      <c r="AB4">
        <v>0</v>
      </c>
      <c r="AC4">
        <v>0</v>
      </c>
      <c r="AD4">
        <v>0</v>
      </c>
      <c r="AE4">
        <v>0</v>
      </c>
      <c r="AF4">
        <v>2.4825420283975657</v>
      </c>
      <c r="AG4">
        <v>12.685957570000001</v>
      </c>
      <c r="AH4">
        <v>0</v>
      </c>
      <c r="AI4">
        <v>0</v>
      </c>
      <c r="AJ4">
        <v>0</v>
      </c>
      <c r="AK4">
        <v>15.8616781606777</v>
      </c>
      <c r="AL4">
        <v>0</v>
      </c>
      <c r="AM4">
        <v>4.6818098064516134</v>
      </c>
      <c r="AN4">
        <v>0.646451</v>
      </c>
      <c r="AO4">
        <v>0</v>
      </c>
      <c r="AP4">
        <v>1.9731096492957747</v>
      </c>
      <c r="AQ4">
        <v>0</v>
      </c>
      <c r="AR4">
        <v>12.09954945</v>
      </c>
      <c r="AS4">
        <v>6.3753897227178129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543.7216476122195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4.8300333508258309</v>
      </c>
      <c r="L5">
        <v>270.34126126714563</v>
      </c>
      <c r="M5">
        <v>27.258772486772486</v>
      </c>
      <c r="N5">
        <v>34.992972493160295</v>
      </c>
      <c r="O5">
        <v>0</v>
      </c>
      <c r="P5">
        <v>41.261167243866169</v>
      </c>
      <c r="Q5">
        <v>3.2350412252559719</v>
      </c>
      <c r="R5">
        <v>12.556208683927698</v>
      </c>
      <c r="S5">
        <v>7.8190764598574818</v>
      </c>
      <c r="T5">
        <v>0</v>
      </c>
      <c r="U5">
        <v>20.670328948268189</v>
      </c>
      <c r="V5">
        <v>2.8876120324384784</v>
      </c>
      <c r="W5">
        <v>13.746159472084646</v>
      </c>
      <c r="X5">
        <v>43.451482041793803</v>
      </c>
      <c r="Y5">
        <v>0</v>
      </c>
      <c r="Z5">
        <v>3.8633517613636368</v>
      </c>
      <c r="AA5">
        <v>0</v>
      </c>
      <c r="AB5">
        <v>0</v>
      </c>
      <c r="AC5">
        <v>0</v>
      </c>
      <c r="AD5">
        <v>0</v>
      </c>
      <c r="AE5">
        <v>0</v>
      </c>
      <c r="AF5">
        <v>2.4825420283975657</v>
      </c>
      <c r="AG5">
        <v>12.685957570000001</v>
      </c>
      <c r="AH5">
        <v>0</v>
      </c>
      <c r="AI5">
        <v>0</v>
      </c>
      <c r="AJ5">
        <v>0</v>
      </c>
      <c r="AK5">
        <v>15.8616781606777</v>
      </c>
      <c r="AL5">
        <v>0</v>
      </c>
      <c r="AM5">
        <v>4.6818098064516134</v>
      </c>
      <c r="AN5">
        <v>0.646451</v>
      </c>
      <c r="AO5">
        <v>0</v>
      </c>
      <c r="AP5">
        <v>1.9731096492957747</v>
      </c>
      <c r="AQ5">
        <v>0</v>
      </c>
      <c r="AR5">
        <v>10.137460350000001</v>
      </c>
      <c r="AS5">
        <v>9.6427769172613758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545.02525294884424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4.8300333508258309</v>
      </c>
      <c r="L6">
        <v>241.37711218595109</v>
      </c>
      <c r="M6">
        <v>27.258772486772486</v>
      </c>
      <c r="N6">
        <v>34.992972493160295</v>
      </c>
      <c r="O6">
        <v>0</v>
      </c>
      <c r="P6">
        <v>41.261167243866169</v>
      </c>
      <c r="Q6">
        <v>3.2350412252559719</v>
      </c>
      <c r="R6">
        <v>12.556208683927698</v>
      </c>
      <c r="S6">
        <v>7.8190764598574818</v>
      </c>
      <c r="T6">
        <v>0</v>
      </c>
      <c r="U6">
        <v>20.670328948268189</v>
      </c>
      <c r="V6">
        <v>2.8876120324384784</v>
      </c>
      <c r="W6">
        <v>13.746159472084646</v>
      </c>
      <c r="X6">
        <v>43.451482041793803</v>
      </c>
      <c r="Y6">
        <v>0</v>
      </c>
      <c r="Z6">
        <v>3.8633517613636368</v>
      </c>
      <c r="AA6">
        <v>0</v>
      </c>
      <c r="AB6">
        <v>0</v>
      </c>
      <c r="AC6">
        <v>0</v>
      </c>
      <c r="AD6">
        <v>0</v>
      </c>
      <c r="AE6">
        <v>0</v>
      </c>
      <c r="AF6">
        <v>2.4825420283975657</v>
      </c>
      <c r="AG6">
        <v>12.685957570000001</v>
      </c>
      <c r="AH6">
        <v>0</v>
      </c>
      <c r="AI6">
        <v>0</v>
      </c>
      <c r="AJ6">
        <v>0</v>
      </c>
      <c r="AK6">
        <v>15.8616781606777</v>
      </c>
      <c r="AL6">
        <v>0</v>
      </c>
      <c r="AM6">
        <v>4.6818098064516134</v>
      </c>
      <c r="AN6">
        <v>0.646451</v>
      </c>
      <c r="AO6">
        <v>0</v>
      </c>
      <c r="AP6">
        <v>1.9731096492957747</v>
      </c>
      <c r="AQ6">
        <v>0</v>
      </c>
      <c r="AR6">
        <v>10.137460350000001</v>
      </c>
      <c r="AS6">
        <v>9.6427769172613758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516.06110386764988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4.8300333508258309</v>
      </c>
      <c r="L7">
        <v>241.37711218595109</v>
      </c>
      <c r="M7">
        <v>27.258772486772486</v>
      </c>
      <c r="N7">
        <v>34.992972493160295</v>
      </c>
      <c r="O7">
        <v>0</v>
      </c>
      <c r="P7">
        <v>41.261167243866169</v>
      </c>
      <c r="Q7">
        <v>3.2350412252559719</v>
      </c>
      <c r="R7">
        <v>12.557289014889816</v>
      </c>
      <c r="S7">
        <v>7.8190764598574818</v>
      </c>
      <c r="T7">
        <v>0</v>
      </c>
      <c r="U7">
        <v>20.670328948268189</v>
      </c>
      <c r="V7">
        <v>2.8848376878901374</v>
      </c>
      <c r="W7">
        <v>13.746159472084646</v>
      </c>
      <c r="X7">
        <v>43.451482041793803</v>
      </c>
      <c r="Y7">
        <v>0</v>
      </c>
      <c r="Z7">
        <v>3.8633517613636368</v>
      </c>
      <c r="AA7">
        <v>0</v>
      </c>
      <c r="AB7">
        <v>0</v>
      </c>
      <c r="AC7">
        <v>0</v>
      </c>
      <c r="AD7">
        <v>0</v>
      </c>
      <c r="AE7">
        <v>0</v>
      </c>
      <c r="AF7">
        <v>2.4825420283975657</v>
      </c>
      <c r="AG7">
        <v>12.685957570000001</v>
      </c>
      <c r="AH7">
        <v>0</v>
      </c>
      <c r="AI7">
        <v>0</v>
      </c>
      <c r="AJ7">
        <v>0</v>
      </c>
      <c r="AK7">
        <v>15.8616781606777</v>
      </c>
      <c r="AL7">
        <v>0</v>
      </c>
      <c r="AM7">
        <v>4.6818098064516134</v>
      </c>
      <c r="AN7">
        <v>0.646451</v>
      </c>
      <c r="AO7">
        <v>0</v>
      </c>
      <c r="AP7">
        <v>1.9731096492957747</v>
      </c>
      <c r="AQ7">
        <v>0</v>
      </c>
      <c r="AR7">
        <v>10.137460350000001</v>
      </c>
      <c r="AS7">
        <v>9.6427769172613758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516.05940985406369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4.8300333508258309</v>
      </c>
      <c r="L8">
        <v>241.37711218595109</v>
      </c>
      <c r="M8">
        <v>27.258772486772486</v>
      </c>
      <c r="N8">
        <v>34.992972493160295</v>
      </c>
      <c r="O8">
        <v>0</v>
      </c>
      <c r="P8">
        <v>41.261167243866169</v>
      </c>
      <c r="Q8">
        <v>3.2350412252559719</v>
      </c>
      <c r="R8">
        <v>12.557289014889816</v>
      </c>
      <c r="S8">
        <v>7.8190764598574818</v>
      </c>
      <c r="T8">
        <v>0</v>
      </c>
      <c r="U8">
        <v>20.670328948268189</v>
      </c>
      <c r="V8">
        <v>2.8848376878901374</v>
      </c>
      <c r="W8">
        <v>13.746159472084646</v>
      </c>
      <c r="X8">
        <v>43.451482041793803</v>
      </c>
      <c r="Y8">
        <v>0</v>
      </c>
      <c r="Z8">
        <v>3.8633517613636368</v>
      </c>
      <c r="AA8">
        <v>0</v>
      </c>
      <c r="AB8">
        <v>0</v>
      </c>
      <c r="AC8">
        <v>0</v>
      </c>
      <c r="AD8">
        <v>0</v>
      </c>
      <c r="AE8">
        <v>0</v>
      </c>
      <c r="AF8">
        <v>2.4825420283975657</v>
      </c>
      <c r="AG8">
        <v>12.685957570000001</v>
      </c>
      <c r="AH8">
        <v>0</v>
      </c>
      <c r="AI8">
        <v>0</v>
      </c>
      <c r="AJ8">
        <v>0</v>
      </c>
      <c r="AK8">
        <v>15.8616781606777</v>
      </c>
      <c r="AL8">
        <v>0</v>
      </c>
      <c r="AM8">
        <v>4.6818098064516134</v>
      </c>
      <c r="AN8">
        <v>0.646451</v>
      </c>
      <c r="AO8">
        <v>0</v>
      </c>
      <c r="AP8">
        <v>0</v>
      </c>
      <c r="AQ8">
        <v>0</v>
      </c>
      <c r="AR8">
        <v>10.137460350000001</v>
      </c>
      <c r="AS8">
        <v>9.6427769172613758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514.08630020476789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4.83</v>
      </c>
      <c r="L9">
        <v>241.37711218595109</v>
      </c>
      <c r="M9">
        <v>27.258772486772486</v>
      </c>
      <c r="N9">
        <v>34.992972493160295</v>
      </c>
      <c r="O9">
        <v>0</v>
      </c>
      <c r="P9">
        <v>41.261167243866169</v>
      </c>
      <c r="Q9">
        <v>3.2350412252559719</v>
      </c>
      <c r="R9">
        <v>12.557289014889816</v>
      </c>
      <c r="S9">
        <v>7.8190764598574818</v>
      </c>
      <c r="T9">
        <v>0</v>
      </c>
      <c r="U9">
        <v>20.670328948268189</v>
      </c>
      <c r="V9">
        <v>2.8848376878901374</v>
      </c>
      <c r="W9">
        <v>13.746159472084646</v>
      </c>
      <c r="X9">
        <v>43.451482041793803</v>
      </c>
      <c r="Y9">
        <v>0</v>
      </c>
      <c r="Z9">
        <v>3.8633517613636368</v>
      </c>
      <c r="AA9">
        <v>0</v>
      </c>
      <c r="AB9">
        <v>0</v>
      </c>
      <c r="AC9">
        <v>0</v>
      </c>
      <c r="AD9">
        <v>0</v>
      </c>
      <c r="AE9">
        <v>0</v>
      </c>
      <c r="AF9">
        <v>2.4825420283975657</v>
      </c>
      <c r="AG9">
        <v>12.685957570000001</v>
      </c>
      <c r="AH9">
        <v>0</v>
      </c>
      <c r="AI9">
        <v>0</v>
      </c>
      <c r="AJ9">
        <v>0</v>
      </c>
      <c r="AK9">
        <v>15.8616781606777</v>
      </c>
      <c r="AL9">
        <v>0</v>
      </c>
      <c r="AM9">
        <v>4.6818098064516134</v>
      </c>
      <c r="AN9">
        <v>0.646451</v>
      </c>
      <c r="AO9">
        <v>0</v>
      </c>
      <c r="AP9">
        <v>0</v>
      </c>
      <c r="AQ9">
        <v>0</v>
      </c>
      <c r="AR9">
        <v>10.137460350000001</v>
      </c>
      <c r="AS9">
        <v>9.6427769172613758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514.08626685394199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4.83</v>
      </c>
      <c r="L10">
        <v>241.37711218595109</v>
      </c>
      <c r="M10">
        <v>27.258772486772486</v>
      </c>
      <c r="N10">
        <v>34.992972493160295</v>
      </c>
      <c r="O10">
        <v>0</v>
      </c>
      <c r="P10">
        <v>41.261167243866169</v>
      </c>
      <c r="Q10">
        <v>3.2350412252559719</v>
      </c>
      <c r="R10">
        <v>12.557289014889816</v>
      </c>
      <c r="S10">
        <v>7.8190764598574818</v>
      </c>
      <c r="T10">
        <v>0</v>
      </c>
      <c r="U10">
        <v>20.670328948268189</v>
      </c>
      <c r="V10">
        <v>2.8848376878901374</v>
      </c>
      <c r="W10">
        <v>13.746159472084646</v>
      </c>
      <c r="X10">
        <v>43.451482041793803</v>
      </c>
      <c r="Y10">
        <v>0</v>
      </c>
      <c r="Z10">
        <v>3.8633517613636368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2.4825420283975657</v>
      </c>
      <c r="AG10">
        <v>12.685957570000001</v>
      </c>
      <c r="AH10">
        <v>0</v>
      </c>
      <c r="AI10">
        <v>0</v>
      </c>
      <c r="AJ10">
        <v>0</v>
      </c>
      <c r="AK10">
        <v>15.8616781606777</v>
      </c>
      <c r="AL10">
        <v>0</v>
      </c>
      <c r="AM10">
        <v>4.6818098064516134</v>
      </c>
      <c r="AN10">
        <v>0.646451</v>
      </c>
      <c r="AO10">
        <v>0</v>
      </c>
      <c r="AP10">
        <v>0</v>
      </c>
      <c r="AQ10">
        <v>0</v>
      </c>
      <c r="AR10">
        <v>10.137460350000001</v>
      </c>
      <c r="AS10">
        <v>9.6427769172613758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514.08626685394199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4.83</v>
      </c>
      <c r="L11">
        <v>241.37711218595109</v>
      </c>
      <c r="M11">
        <v>27.258772486772486</v>
      </c>
      <c r="N11">
        <v>34.992972493160295</v>
      </c>
      <c r="O11">
        <v>0</v>
      </c>
      <c r="P11">
        <v>41.261167243866169</v>
      </c>
      <c r="Q11">
        <v>3.2350412252559719</v>
      </c>
      <c r="R11">
        <v>12.557289014889816</v>
      </c>
      <c r="S11">
        <v>7.8190764598574818</v>
      </c>
      <c r="T11">
        <v>0</v>
      </c>
      <c r="U11">
        <v>20.670328948268189</v>
      </c>
      <c r="V11">
        <v>2.8848376878901374</v>
      </c>
      <c r="W11">
        <v>13.746159472084646</v>
      </c>
      <c r="X11">
        <v>43.451482041793803</v>
      </c>
      <c r="Y11">
        <v>0</v>
      </c>
      <c r="Z11">
        <v>5.7950274886363635</v>
      </c>
      <c r="AA11">
        <v>0</v>
      </c>
      <c r="AB11">
        <v>0</v>
      </c>
      <c r="AC11">
        <v>0</v>
      </c>
      <c r="AD11">
        <v>0</v>
      </c>
      <c r="AE11">
        <v>4.8809872760717079</v>
      </c>
      <c r="AF11">
        <v>2.4825420283975657</v>
      </c>
      <c r="AG11">
        <v>12.685957570000001</v>
      </c>
      <c r="AH11">
        <v>0</v>
      </c>
      <c r="AI11">
        <v>0</v>
      </c>
      <c r="AJ11">
        <v>0</v>
      </c>
      <c r="AK11">
        <v>15.8616781606777</v>
      </c>
      <c r="AL11">
        <v>0</v>
      </c>
      <c r="AM11">
        <v>4.6818098064516134</v>
      </c>
      <c r="AN11">
        <v>0.646451</v>
      </c>
      <c r="AO11">
        <v>0</v>
      </c>
      <c r="AP11">
        <v>0</v>
      </c>
      <c r="AQ11">
        <v>0</v>
      </c>
      <c r="AR11">
        <v>10.137460350000001</v>
      </c>
      <c r="AS11">
        <v>5.9769277500000006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517.23308069002508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4.83</v>
      </c>
      <c r="L12">
        <v>222.06715544942173</v>
      </c>
      <c r="M12">
        <v>27.258772486772486</v>
      </c>
      <c r="N12">
        <v>34.992972493160295</v>
      </c>
      <c r="O12">
        <v>0</v>
      </c>
      <c r="P12">
        <v>41.261167243866169</v>
      </c>
      <c r="Q12">
        <v>3.2350412252559719</v>
      </c>
      <c r="R12">
        <v>12.557289014889816</v>
      </c>
      <c r="S12">
        <v>7.8190764598574818</v>
      </c>
      <c r="T12">
        <v>0</v>
      </c>
      <c r="U12">
        <v>20.670328948268189</v>
      </c>
      <c r="V12">
        <v>2.8848376878901374</v>
      </c>
      <c r="W12">
        <v>13.746159472084646</v>
      </c>
      <c r="X12">
        <v>43.451482041793803</v>
      </c>
      <c r="Y12">
        <v>0</v>
      </c>
      <c r="Z12">
        <v>5.7950274886363635</v>
      </c>
      <c r="AA12">
        <v>0</v>
      </c>
      <c r="AB12">
        <v>0</v>
      </c>
      <c r="AC12">
        <v>0</v>
      </c>
      <c r="AD12">
        <v>0</v>
      </c>
      <c r="AE12">
        <v>4.8809872760717079</v>
      </c>
      <c r="AF12">
        <v>2.4825420283975657</v>
      </c>
      <c r="AG12">
        <v>12.685957570000001</v>
      </c>
      <c r="AH12">
        <v>0</v>
      </c>
      <c r="AI12">
        <v>0</v>
      </c>
      <c r="AJ12">
        <v>0</v>
      </c>
      <c r="AK12">
        <v>15.8616781606777</v>
      </c>
      <c r="AL12">
        <v>0</v>
      </c>
      <c r="AM12">
        <v>4.6818098064516134</v>
      </c>
      <c r="AN12">
        <v>0.646451</v>
      </c>
      <c r="AO12">
        <v>0</v>
      </c>
      <c r="AP12">
        <v>0</v>
      </c>
      <c r="AQ12">
        <v>0</v>
      </c>
      <c r="AR12">
        <v>10.137460350000001</v>
      </c>
      <c r="AS12">
        <v>5.9769277500000006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497.92312395349575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4.8299806101967091</v>
      </c>
      <c r="L13">
        <v>222.06631670413915</v>
      </c>
      <c r="M13">
        <v>27.258772486772486</v>
      </c>
      <c r="N13">
        <v>34.992972493160295</v>
      </c>
      <c r="O13">
        <v>0</v>
      </c>
      <c r="P13">
        <v>39.320038347507229</v>
      </c>
      <c r="Q13">
        <v>3.2350412252559719</v>
      </c>
      <c r="R13">
        <v>12.557289014889816</v>
      </c>
      <c r="S13">
        <v>7.8190764598574818</v>
      </c>
      <c r="T13">
        <v>0</v>
      </c>
      <c r="U13">
        <v>20.670328948268189</v>
      </c>
      <c r="V13">
        <v>2.8848376878901374</v>
      </c>
      <c r="W13">
        <v>13.746159472084646</v>
      </c>
      <c r="X13">
        <v>43.451482041793803</v>
      </c>
      <c r="Y13">
        <v>0</v>
      </c>
      <c r="Z13">
        <v>5.7950274886363635</v>
      </c>
      <c r="AA13">
        <v>0</v>
      </c>
      <c r="AB13">
        <v>0</v>
      </c>
      <c r="AC13">
        <v>0</v>
      </c>
      <c r="AD13">
        <v>0</v>
      </c>
      <c r="AE13">
        <v>4.8809872760717079</v>
      </c>
      <c r="AF13">
        <v>2.4825420283975657</v>
      </c>
      <c r="AG13">
        <v>12.685957570000001</v>
      </c>
      <c r="AH13">
        <v>0</v>
      </c>
      <c r="AI13">
        <v>0</v>
      </c>
      <c r="AJ13">
        <v>0</v>
      </c>
      <c r="AK13">
        <v>15.8616781606777</v>
      </c>
      <c r="AL13">
        <v>0</v>
      </c>
      <c r="AM13">
        <v>4.6818098064516134</v>
      </c>
      <c r="AN13">
        <v>0.646451</v>
      </c>
      <c r="AO13">
        <v>0</v>
      </c>
      <c r="AP13">
        <v>0</v>
      </c>
      <c r="AQ13">
        <v>0</v>
      </c>
      <c r="AR13">
        <v>12.09954945</v>
      </c>
      <c r="AS13">
        <v>5.9769277500000006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497.94322602205091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4.8299806101967091</v>
      </c>
      <c r="L14">
        <v>222.06631670413915</v>
      </c>
      <c r="M14">
        <v>27.258772486772486</v>
      </c>
      <c r="N14">
        <v>34.992972493160295</v>
      </c>
      <c r="O14">
        <v>0</v>
      </c>
      <c r="P14">
        <v>39.320038347507229</v>
      </c>
      <c r="Q14">
        <v>3.2350412252559719</v>
      </c>
      <c r="R14">
        <v>12.557289014889816</v>
      </c>
      <c r="S14">
        <v>7.8190764598574818</v>
      </c>
      <c r="T14">
        <v>0</v>
      </c>
      <c r="U14">
        <v>20.670328948268189</v>
      </c>
      <c r="V14">
        <v>2.8848376878901374</v>
      </c>
      <c r="W14">
        <v>13.746159472084646</v>
      </c>
      <c r="X14">
        <v>43.451482041793803</v>
      </c>
      <c r="Y14">
        <v>0</v>
      </c>
      <c r="Z14">
        <v>3.8633517613636368</v>
      </c>
      <c r="AA14">
        <v>0</v>
      </c>
      <c r="AB14">
        <v>0</v>
      </c>
      <c r="AC14">
        <v>0</v>
      </c>
      <c r="AD14">
        <v>0</v>
      </c>
      <c r="AE14">
        <v>4.8809872760717079</v>
      </c>
      <c r="AF14">
        <v>2.4825420283975657</v>
      </c>
      <c r="AG14">
        <v>12.685957570000001</v>
      </c>
      <c r="AH14">
        <v>0</v>
      </c>
      <c r="AI14">
        <v>0</v>
      </c>
      <c r="AJ14">
        <v>0</v>
      </c>
      <c r="AK14">
        <v>15.8616781606777</v>
      </c>
      <c r="AL14">
        <v>0</v>
      </c>
      <c r="AM14">
        <v>4.6818098064516134</v>
      </c>
      <c r="AN14">
        <v>0.646451</v>
      </c>
      <c r="AO14">
        <v>0</v>
      </c>
      <c r="AP14">
        <v>0</v>
      </c>
      <c r="AQ14">
        <v>0</v>
      </c>
      <c r="AR14">
        <v>12.09954945</v>
      </c>
      <c r="AS14">
        <v>5.9769277500000006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496.01155029477815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4.8299806101967091</v>
      </c>
      <c r="L15">
        <v>222.06631670413915</v>
      </c>
      <c r="M15">
        <v>27.258772486772486</v>
      </c>
      <c r="N15">
        <v>34.992972493160295</v>
      </c>
      <c r="O15">
        <v>0</v>
      </c>
      <c r="P15">
        <v>39.320038347507229</v>
      </c>
      <c r="Q15">
        <v>3.2350412252559719</v>
      </c>
      <c r="R15">
        <v>12.557289014889816</v>
      </c>
      <c r="S15">
        <v>7.8190764598574818</v>
      </c>
      <c r="T15">
        <v>0</v>
      </c>
      <c r="U15">
        <v>20.670328948268189</v>
      </c>
      <c r="V15">
        <v>2.8848376878901374</v>
      </c>
      <c r="W15">
        <v>13.746159472084646</v>
      </c>
      <c r="X15">
        <v>43.451482041793803</v>
      </c>
      <c r="Y15">
        <v>0</v>
      </c>
      <c r="Z15">
        <v>3.8633517613636368</v>
      </c>
      <c r="AA15">
        <v>0</v>
      </c>
      <c r="AB15">
        <v>0</v>
      </c>
      <c r="AC15">
        <v>0</v>
      </c>
      <c r="AD15">
        <v>0</v>
      </c>
      <c r="AE15">
        <v>4.8809872760717079</v>
      </c>
      <c r="AF15">
        <v>2.4825420283975657</v>
      </c>
      <c r="AG15">
        <v>12.685957570000001</v>
      </c>
      <c r="AH15">
        <v>0</v>
      </c>
      <c r="AI15">
        <v>0</v>
      </c>
      <c r="AJ15">
        <v>0</v>
      </c>
      <c r="AK15">
        <v>15.8616781606777</v>
      </c>
      <c r="AL15">
        <v>0</v>
      </c>
      <c r="AM15">
        <v>4.6818098064516134</v>
      </c>
      <c r="AN15">
        <v>0.646451</v>
      </c>
      <c r="AO15">
        <v>0</v>
      </c>
      <c r="AP15">
        <v>0</v>
      </c>
      <c r="AQ15">
        <v>0</v>
      </c>
      <c r="AR15">
        <v>10.137460350000001</v>
      </c>
      <c r="AS15">
        <v>9.6427769172613758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497.71531036203953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4.8299675158721618</v>
      </c>
      <c r="L16">
        <v>222.06631670413915</v>
      </c>
      <c r="M16">
        <v>27.258772486772486</v>
      </c>
      <c r="N16">
        <v>34.992972493160295</v>
      </c>
      <c r="O16">
        <v>0</v>
      </c>
      <c r="P16">
        <v>39.320038347507229</v>
      </c>
      <c r="Q16">
        <v>3.2350412252559719</v>
      </c>
      <c r="R16">
        <v>12.557289014889816</v>
      </c>
      <c r="S16">
        <v>7.8190764598574818</v>
      </c>
      <c r="T16">
        <v>0</v>
      </c>
      <c r="U16">
        <v>20.670328948268189</v>
      </c>
      <c r="V16">
        <v>2.8848376878901374</v>
      </c>
      <c r="W16">
        <v>13.746159472084646</v>
      </c>
      <c r="X16">
        <v>43.451482041793803</v>
      </c>
      <c r="Y16">
        <v>0</v>
      </c>
      <c r="Z16">
        <v>3.8633517613636368</v>
      </c>
      <c r="AA16">
        <v>0</v>
      </c>
      <c r="AB16">
        <v>0</v>
      </c>
      <c r="AC16">
        <v>0</v>
      </c>
      <c r="AD16">
        <v>0</v>
      </c>
      <c r="AE16">
        <v>4.8809872760717079</v>
      </c>
      <c r="AF16">
        <v>2.4825420283975657</v>
      </c>
      <c r="AG16">
        <v>12.685957570000001</v>
      </c>
      <c r="AH16">
        <v>0</v>
      </c>
      <c r="AI16">
        <v>0</v>
      </c>
      <c r="AJ16">
        <v>0</v>
      </c>
      <c r="AK16">
        <v>15.8616781606777</v>
      </c>
      <c r="AL16">
        <v>0</v>
      </c>
      <c r="AM16">
        <v>4.6818098064516134</v>
      </c>
      <c r="AN16">
        <v>0.646451</v>
      </c>
      <c r="AO16">
        <v>0</v>
      </c>
      <c r="AP16">
        <v>0</v>
      </c>
      <c r="AQ16">
        <v>0</v>
      </c>
      <c r="AR16">
        <v>10.137460350000001</v>
      </c>
      <c r="AS16">
        <v>9.6427769172613758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497.71529726771496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4.8299358650909578</v>
      </c>
      <c r="L17">
        <v>222.06631670413915</v>
      </c>
      <c r="M17">
        <v>27.258772486772486</v>
      </c>
      <c r="N17">
        <v>34.992972493160295</v>
      </c>
      <c r="O17">
        <v>0</v>
      </c>
      <c r="P17">
        <v>39.320038347507229</v>
      </c>
      <c r="Q17">
        <v>3.2350412252559719</v>
      </c>
      <c r="R17">
        <v>12.557289014889816</v>
      </c>
      <c r="S17">
        <v>7.8190764598574818</v>
      </c>
      <c r="T17">
        <v>0</v>
      </c>
      <c r="U17">
        <v>20.670328948268189</v>
      </c>
      <c r="V17">
        <v>2.8848376878901374</v>
      </c>
      <c r="W17">
        <v>13.746159472084646</v>
      </c>
      <c r="X17">
        <v>43.451482041793803</v>
      </c>
      <c r="Y17">
        <v>0</v>
      </c>
      <c r="Z17">
        <v>3.8633517613636368</v>
      </c>
      <c r="AA17">
        <v>0</v>
      </c>
      <c r="AB17">
        <v>0</v>
      </c>
      <c r="AC17">
        <v>0</v>
      </c>
      <c r="AD17">
        <v>0</v>
      </c>
      <c r="AE17">
        <v>4.8809872760717079</v>
      </c>
      <c r="AF17">
        <v>2.4825420283975657</v>
      </c>
      <c r="AG17">
        <v>12.685957570000001</v>
      </c>
      <c r="AH17">
        <v>0</v>
      </c>
      <c r="AI17">
        <v>0</v>
      </c>
      <c r="AJ17">
        <v>0</v>
      </c>
      <c r="AK17">
        <v>15.8616781606777</v>
      </c>
      <c r="AL17">
        <v>0</v>
      </c>
      <c r="AM17">
        <v>4.6818098064516134</v>
      </c>
      <c r="AN17">
        <v>0.646451</v>
      </c>
      <c r="AO17">
        <v>0</v>
      </c>
      <c r="AP17">
        <v>0</v>
      </c>
      <c r="AQ17">
        <v>0</v>
      </c>
      <c r="AR17">
        <v>10.137460350000001</v>
      </c>
      <c r="AS17">
        <v>9.6427769172613758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497.71526561693383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4.8299358650909578</v>
      </c>
      <c r="L18">
        <v>222.06631670413915</v>
      </c>
      <c r="M18">
        <v>27.258772486772486</v>
      </c>
      <c r="N18">
        <v>34.992972493160295</v>
      </c>
      <c r="O18">
        <v>0</v>
      </c>
      <c r="P18">
        <v>39.320038347507229</v>
      </c>
      <c r="Q18">
        <v>3.2350412252559719</v>
      </c>
      <c r="R18">
        <v>12.557289014889816</v>
      </c>
      <c r="S18">
        <v>7.8190764598574818</v>
      </c>
      <c r="T18">
        <v>0</v>
      </c>
      <c r="U18">
        <v>20.670328948268189</v>
      </c>
      <c r="V18">
        <v>2.8848376878901374</v>
      </c>
      <c r="W18">
        <v>13.746159472084646</v>
      </c>
      <c r="X18">
        <v>43.451482041793803</v>
      </c>
      <c r="Y18">
        <v>0</v>
      </c>
      <c r="Z18">
        <v>3.8633517613636368</v>
      </c>
      <c r="AA18">
        <v>0</v>
      </c>
      <c r="AB18">
        <v>0</v>
      </c>
      <c r="AC18">
        <v>0</v>
      </c>
      <c r="AD18">
        <v>0</v>
      </c>
      <c r="AE18">
        <v>4.8809872760717079</v>
      </c>
      <c r="AF18">
        <v>2.4825420283975657</v>
      </c>
      <c r="AG18">
        <v>12.685957570000001</v>
      </c>
      <c r="AH18">
        <v>0</v>
      </c>
      <c r="AI18">
        <v>0</v>
      </c>
      <c r="AJ18">
        <v>0</v>
      </c>
      <c r="AK18">
        <v>15.8616781606777</v>
      </c>
      <c r="AL18">
        <v>0</v>
      </c>
      <c r="AM18">
        <v>4.6818098064516134</v>
      </c>
      <c r="AN18">
        <v>0.646451</v>
      </c>
      <c r="AO18">
        <v>0</v>
      </c>
      <c r="AP18">
        <v>0</v>
      </c>
      <c r="AQ18">
        <v>0</v>
      </c>
      <c r="AR18">
        <v>10.137460350000001</v>
      </c>
      <c r="AS18">
        <v>9.6427769172613758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497.71526561693383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4.8300333508258309</v>
      </c>
      <c r="L19">
        <v>222.0637096558637</v>
      </c>
      <c r="M19">
        <v>27.258772486772486</v>
      </c>
      <c r="N19">
        <v>34.992972493160295</v>
      </c>
      <c r="O19">
        <v>0</v>
      </c>
      <c r="P19">
        <v>39.320038347507229</v>
      </c>
      <c r="Q19">
        <v>3.2350412252559719</v>
      </c>
      <c r="R19">
        <v>12.557289014889816</v>
      </c>
      <c r="S19">
        <v>7.8190764598574818</v>
      </c>
      <c r="T19">
        <v>0</v>
      </c>
      <c r="U19">
        <v>20.670328948268189</v>
      </c>
      <c r="V19">
        <v>2.8848376878901374</v>
      </c>
      <c r="W19">
        <v>13.746159472084646</v>
      </c>
      <c r="X19">
        <v>43.451482041793803</v>
      </c>
      <c r="Y19">
        <v>0</v>
      </c>
      <c r="Z19">
        <v>3.8633517613636368</v>
      </c>
      <c r="AA19">
        <v>0</v>
      </c>
      <c r="AB19">
        <v>0</v>
      </c>
      <c r="AC19">
        <v>0</v>
      </c>
      <c r="AD19">
        <v>0</v>
      </c>
      <c r="AE19">
        <v>4.8809872760717079</v>
      </c>
      <c r="AF19">
        <v>2.4825420283975657</v>
      </c>
      <c r="AG19">
        <v>12.685957570000001</v>
      </c>
      <c r="AH19">
        <v>0</v>
      </c>
      <c r="AI19">
        <v>0</v>
      </c>
      <c r="AJ19">
        <v>0</v>
      </c>
      <c r="AK19">
        <v>15.8616781606777</v>
      </c>
      <c r="AL19">
        <v>0</v>
      </c>
      <c r="AM19">
        <v>4.6818098064516134</v>
      </c>
      <c r="AN19">
        <v>0.646451</v>
      </c>
      <c r="AO19">
        <v>0</v>
      </c>
      <c r="AP19">
        <v>0</v>
      </c>
      <c r="AQ19">
        <v>0</v>
      </c>
      <c r="AR19">
        <v>10.137460350000001</v>
      </c>
      <c r="AS19">
        <v>9.6427769172613758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497.71275605439325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4.8299358650909578</v>
      </c>
      <c r="L20">
        <v>222.06308200935098</v>
      </c>
      <c r="M20">
        <v>27.258772486772486</v>
      </c>
      <c r="N20">
        <v>34.992972493160295</v>
      </c>
      <c r="O20">
        <v>0</v>
      </c>
      <c r="P20">
        <v>39.320038347507229</v>
      </c>
      <c r="Q20">
        <v>3.2350412252559719</v>
      </c>
      <c r="R20">
        <v>12.557289014889816</v>
      </c>
      <c r="S20">
        <v>7.8190764598574818</v>
      </c>
      <c r="T20">
        <v>0</v>
      </c>
      <c r="U20">
        <v>20.670328948268189</v>
      </c>
      <c r="V20">
        <v>2.8848376878901374</v>
      </c>
      <c r="W20">
        <v>13.746159472084646</v>
      </c>
      <c r="X20">
        <v>43.451482041793803</v>
      </c>
      <c r="Y20">
        <v>0</v>
      </c>
      <c r="Z20">
        <v>3.8633517613636368</v>
      </c>
      <c r="AA20">
        <v>0</v>
      </c>
      <c r="AB20">
        <v>0</v>
      </c>
      <c r="AC20">
        <v>0</v>
      </c>
      <c r="AD20">
        <v>0</v>
      </c>
      <c r="AE20">
        <v>4.8809872760717079</v>
      </c>
      <c r="AF20">
        <v>2.4825420283975657</v>
      </c>
      <c r="AG20">
        <v>12.685957570000001</v>
      </c>
      <c r="AH20">
        <v>0</v>
      </c>
      <c r="AI20">
        <v>0</v>
      </c>
      <c r="AJ20">
        <v>0</v>
      </c>
      <c r="AK20">
        <v>15.8616781606777</v>
      </c>
      <c r="AL20">
        <v>0</v>
      </c>
      <c r="AM20">
        <v>4.6818098064516134</v>
      </c>
      <c r="AN20">
        <v>0.646451</v>
      </c>
      <c r="AO20">
        <v>0</v>
      </c>
      <c r="AP20">
        <v>0</v>
      </c>
      <c r="AQ20">
        <v>0</v>
      </c>
      <c r="AR20">
        <v>10.137460350000001</v>
      </c>
      <c r="AS20">
        <v>9.6427769172613758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497.71203092214557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4.8299358650909578</v>
      </c>
      <c r="L21">
        <v>222.06748172368174</v>
      </c>
      <c r="M21">
        <v>27.258772486772486</v>
      </c>
      <c r="N21">
        <v>34.992972493160295</v>
      </c>
      <c r="O21">
        <v>0</v>
      </c>
      <c r="P21">
        <v>39.320038347507229</v>
      </c>
      <c r="Q21">
        <v>3.2350412252559719</v>
      </c>
      <c r="R21">
        <v>12.556208683927698</v>
      </c>
      <c r="S21">
        <v>7.8190764598574818</v>
      </c>
      <c r="T21">
        <v>0</v>
      </c>
      <c r="U21">
        <v>20.670328948268189</v>
      </c>
      <c r="V21">
        <v>2.8876120324384784</v>
      </c>
      <c r="W21">
        <v>13.746159472084646</v>
      </c>
      <c r="X21">
        <v>43.451482041793803</v>
      </c>
      <c r="Y21">
        <v>0</v>
      </c>
      <c r="Z21">
        <v>3.8633517613636368</v>
      </c>
      <c r="AA21">
        <v>4.1609728434599154</v>
      </c>
      <c r="AB21">
        <v>0</v>
      </c>
      <c r="AC21">
        <v>0</v>
      </c>
      <c r="AD21">
        <v>0</v>
      </c>
      <c r="AE21">
        <v>4.8809872760717079</v>
      </c>
      <c r="AF21">
        <v>2.4825420283975657</v>
      </c>
      <c r="AG21">
        <v>12.685957570000001</v>
      </c>
      <c r="AH21">
        <v>5.610327400000001</v>
      </c>
      <c r="AI21">
        <v>0</v>
      </c>
      <c r="AJ21">
        <v>0</v>
      </c>
      <c r="AK21">
        <v>15.8616781606777</v>
      </c>
      <c r="AL21">
        <v>0</v>
      </c>
      <c r="AM21">
        <v>4.6818098064516134</v>
      </c>
      <c r="AN21">
        <v>0.646451</v>
      </c>
      <c r="AO21">
        <v>0</v>
      </c>
      <c r="AP21">
        <v>0</v>
      </c>
      <c r="AQ21">
        <v>0</v>
      </c>
      <c r="AR21">
        <v>10.137460350000001</v>
      </c>
      <c r="AS21">
        <v>9.1646226113589062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507.01127058762006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4.8300316621653518</v>
      </c>
      <c r="L22">
        <v>222.0637096558637</v>
      </c>
      <c r="M22">
        <v>27.258772486772486</v>
      </c>
      <c r="N22">
        <v>34.992972493160295</v>
      </c>
      <c r="O22">
        <v>0</v>
      </c>
      <c r="P22">
        <v>39.320038347507229</v>
      </c>
      <c r="Q22">
        <v>3.2350412252559719</v>
      </c>
      <c r="R22">
        <v>12.556208683927698</v>
      </c>
      <c r="S22">
        <v>7.8190764598574818</v>
      </c>
      <c r="T22">
        <v>0</v>
      </c>
      <c r="U22">
        <v>20.670328948268189</v>
      </c>
      <c r="V22">
        <v>2.8876120324384784</v>
      </c>
      <c r="W22">
        <v>13.746159472084646</v>
      </c>
      <c r="X22">
        <v>43.451482041793803</v>
      </c>
      <c r="Y22">
        <v>0</v>
      </c>
      <c r="Z22">
        <v>3.8633517613636368</v>
      </c>
      <c r="AA22">
        <v>4.1609728434599154</v>
      </c>
      <c r="AB22">
        <v>0</v>
      </c>
      <c r="AC22">
        <v>0</v>
      </c>
      <c r="AD22">
        <v>0</v>
      </c>
      <c r="AE22">
        <v>4.8809872760717079</v>
      </c>
      <c r="AF22">
        <v>2.4825420283975657</v>
      </c>
      <c r="AG22">
        <v>12.685957570000001</v>
      </c>
      <c r="AH22">
        <v>11.220654800000002</v>
      </c>
      <c r="AI22">
        <v>0</v>
      </c>
      <c r="AJ22">
        <v>0</v>
      </c>
      <c r="AK22">
        <v>15.8616781606777</v>
      </c>
      <c r="AL22">
        <v>0</v>
      </c>
      <c r="AM22">
        <v>4.6818098064516134</v>
      </c>
      <c r="AN22">
        <v>0.646451</v>
      </c>
      <c r="AO22">
        <v>0</v>
      </c>
      <c r="AP22">
        <v>0</v>
      </c>
      <c r="AQ22">
        <v>0</v>
      </c>
      <c r="AR22">
        <v>10.137460350000001</v>
      </c>
      <c r="AS22">
        <v>9.1646226113589062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512.61792171687637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4.8300316621653518</v>
      </c>
      <c r="L23">
        <v>222.06743400204641</v>
      </c>
      <c r="M23">
        <v>27.258772486772486</v>
      </c>
      <c r="N23">
        <v>34.992972493160295</v>
      </c>
      <c r="O23">
        <v>0</v>
      </c>
      <c r="P23">
        <v>39.320038347507229</v>
      </c>
      <c r="Q23">
        <v>3.2341772005703424</v>
      </c>
      <c r="R23">
        <v>12.556208683927698</v>
      </c>
      <c r="S23">
        <v>7.5391283698574352</v>
      </c>
      <c r="T23">
        <v>0</v>
      </c>
      <c r="U23">
        <v>20.670328948268189</v>
      </c>
      <c r="V23">
        <v>2.8876120324384784</v>
      </c>
      <c r="W23">
        <v>13.746159472084646</v>
      </c>
      <c r="X23">
        <v>43.451482041793803</v>
      </c>
      <c r="Y23">
        <v>0</v>
      </c>
      <c r="Z23">
        <v>3.8633517613636368</v>
      </c>
      <c r="AA23">
        <v>8.3219456869198307</v>
      </c>
      <c r="AB23">
        <v>0</v>
      </c>
      <c r="AC23">
        <v>0</v>
      </c>
      <c r="AD23">
        <v>0</v>
      </c>
      <c r="AE23">
        <v>4.8809872760717079</v>
      </c>
      <c r="AF23">
        <v>2.4825420283975657</v>
      </c>
      <c r="AG23">
        <v>12.685957570000001</v>
      </c>
      <c r="AH23">
        <v>17.953047680000001</v>
      </c>
      <c r="AI23">
        <v>0</v>
      </c>
      <c r="AJ23">
        <v>0</v>
      </c>
      <c r="AK23">
        <v>15.8616781606777</v>
      </c>
      <c r="AL23">
        <v>0</v>
      </c>
      <c r="AM23">
        <v>4.6818098064516134</v>
      </c>
      <c r="AN23">
        <v>0.646451</v>
      </c>
      <c r="AO23">
        <v>0</v>
      </c>
      <c r="AP23">
        <v>0</v>
      </c>
      <c r="AQ23">
        <v>3.4900026584126977</v>
      </c>
      <c r="AR23">
        <v>12.09954945</v>
      </c>
      <c r="AS23">
        <v>9.1646226113589062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528.68629143024611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4.8298594819159337</v>
      </c>
      <c r="L24">
        <v>270.34154350434892</v>
      </c>
      <c r="M24">
        <v>27.258772486772486</v>
      </c>
      <c r="N24">
        <v>34.992972493160295</v>
      </c>
      <c r="O24">
        <v>0</v>
      </c>
      <c r="P24">
        <v>39.320038347507229</v>
      </c>
      <c r="Q24">
        <v>3.2341772005703424</v>
      </c>
      <c r="R24">
        <v>12.556208683927698</v>
      </c>
      <c r="S24">
        <v>7.8198901271585557</v>
      </c>
      <c r="T24">
        <v>0</v>
      </c>
      <c r="U24">
        <v>20.670328948268189</v>
      </c>
      <c r="V24">
        <v>2.8876120324384784</v>
      </c>
      <c r="W24">
        <v>13.746159472084646</v>
      </c>
      <c r="X24">
        <v>43.451482041793803</v>
      </c>
      <c r="Y24">
        <v>0</v>
      </c>
      <c r="Z24">
        <v>3.8633517613636368</v>
      </c>
      <c r="AA24">
        <v>8.3219456869198307</v>
      </c>
      <c r="AB24">
        <v>0.98722382670667641</v>
      </c>
      <c r="AC24">
        <v>2.8668786072718704</v>
      </c>
      <c r="AD24">
        <v>0</v>
      </c>
      <c r="AE24">
        <v>4.8809872760717079</v>
      </c>
      <c r="AF24">
        <v>2.4825420283975657</v>
      </c>
      <c r="AG24">
        <v>12.685957570000001</v>
      </c>
      <c r="AH24">
        <v>17.953047680000001</v>
      </c>
      <c r="AI24">
        <v>0</v>
      </c>
      <c r="AJ24">
        <v>0</v>
      </c>
      <c r="AK24">
        <v>15.8616781606777</v>
      </c>
      <c r="AL24">
        <v>0</v>
      </c>
      <c r="AM24">
        <v>4.6818098064516134</v>
      </c>
      <c r="AN24">
        <v>0.646451</v>
      </c>
      <c r="AO24">
        <v>0</v>
      </c>
      <c r="AP24">
        <v>0</v>
      </c>
      <c r="AQ24">
        <v>3.4900026584126977</v>
      </c>
      <c r="AR24">
        <v>12.09954945</v>
      </c>
      <c r="AS24">
        <v>9.1646226113589062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581.09509294357883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4.830000000000001</v>
      </c>
      <c r="L25">
        <v>318.61727856175042</v>
      </c>
      <c r="M25">
        <v>27.258772486772486</v>
      </c>
      <c r="N25">
        <v>34.992972493160295</v>
      </c>
      <c r="O25">
        <v>0</v>
      </c>
      <c r="P25">
        <v>39.320038347507229</v>
      </c>
      <c r="Q25">
        <v>3.2341772005703424</v>
      </c>
      <c r="R25">
        <v>12.556208683927698</v>
      </c>
      <c r="S25">
        <v>7.8198901271585557</v>
      </c>
      <c r="T25">
        <v>0</v>
      </c>
      <c r="U25">
        <v>20.670328948268189</v>
      </c>
      <c r="V25">
        <v>2.8876120324384784</v>
      </c>
      <c r="W25">
        <v>13.746159472084646</v>
      </c>
      <c r="X25">
        <v>43.451482041793803</v>
      </c>
      <c r="Y25">
        <v>0</v>
      </c>
      <c r="Z25">
        <v>3.8633517613636368</v>
      </c>
      <c r="AA25">
        <v>8.3219456869198307</v>
      </c>
      <c r="AB25">
        <v>3.9015083765941476</v>
      </c>
      <c r="AC25">
        <v>5.7337569077273454</v>
      </c>
      <c r="AD25">
        <v>0</v>
      </c>
      <c r="AE25">
        <v>4.8809872760717079</v>
      </c>
      <c r="AF25">
        <v>2.4825420283975657</v>
      </c>
      <c r="AG25">
        <v>12.685957570000001</v>
      </c>
      <c r="AH25">
        <v>27.715017417360087</v>
      </c>
      <c r="AI25">
        <v>0</v>
      </c>
      <c r="AJ25">
        <v>0</v>
      </c>
      <c r="AK25">
        <v>15.8616781606777</v>
      </c>
      <c r="AL25">
        <v>0</v>
      </c>
      <c r="AM25">
        <v>4.6818098064516134</v>
      </c>
      <c r="AN25">
        <v>0.646451</v>
      </c>
      <c r="AO25">
        <v>0</v>
      </c>
      <c r="AP25">
        <v>0</v>
      </c>
      <c r="AQ25">
        <v>3.4900026584126977</v>
      </c>
      <c r="AR25">
        <v>10.137460350000001</v>
      </c>
      <c r="AS25">
        <v>9.1646226113589062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642.95201200676729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4.8299545223433693</v>
      </c>
      <c r="L26">
        <v>342.7537705716025</v>
      </c>
      <c r="M26">
        <v>27.258772486772486</v>
      </c>
      <c r="N26">
        <v>34.992972493160295</v>
      </c>
      <c r="O26">
        <v>0</v>
      </c>
      <c r="P26">
        <v>39.320038347507229</v>
      </c>
      <c r="Q26">
        <v>3.2341772005703424</v>
      </c>
      <c r="R26">
        <v>12.556208683927698</v>
      </c>
      <c r="S26">
        <v>7.8198901271585557</v>
      </c>
      <c r="T26">
        <v>0</v>
      </c>
      <c r="U26">
        <v>20.670328948268189</v>
      </c>
      <c r="V26">
        <v>2.8876120324384784</v>
      </c>
      <c r="W26">
        <v>13.746159472084646</v>
      </c>
      <c r="X26">
        <v>43.451482041793803</v>
      </c>
      <c r="Y26">
        <v>0</v>
      </c>
      <c r="Z26">
        <v>1.9316757272727272</v>
      </c>
      <c r="AA26">
        <v>12.482918530379745</v>
      </c>
      <c r="AB26">
        <v>3.9015083765941476</v>
      </c>
      <c r="AC26">
        <v>5.7337569077273454</v>
      </c>
      <c r="AD26">
        <v>0</v>
      </c>
      <c r="AE26">
        <v>4.8809872760717079</v>
      </c>
      <c r="AF26">
        <v>2.4825420283975657</v>
      </c>
      <c r="AG26">
        <v>12.685957570000001</v>
      </c>
      <c r="AH26">
        <v>27.715017417360087</v>
      </c>
      <c r="AI26">
        <v>0</v>
      </c>
      <c r="AJ26">
        <v>0</v>
      </c>
      <c r="AK26">
        <v>15.8616781606777</v>
      </c>
      <c r="AL26">
        <v>0</v>
      </c>
      <c r="AM26">
        <v>4.6818098064516134</v>
      </c>
      <c r="AN26">
        <v>0.646451</v>
      </c>
      <c r="AO26">
        <v>0</v>
      </c>
      <c r="AP26">
        <v>0</v>
      </c>
      <c r="AQ26">
        <v>11.029901118412697</v>
      </c>
      <c r="AR26">
        <v>10.137460350000001</v>
      </c>
      <c r="AS26">
        <v>9.1646226113589062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676.85765380833175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4.8300217504863454</v>
      </c>
      <c r="L27">
        <v>279.99732987514329</v>
      </c>
      <c r="M27">
        <v>27.258772486772486</v>
      </c>
      <c r="N27">
        <v>34.992972493160295</v>
      </c>
      <c r="O27">
        <v>0</v>
      </c>
      <c r="P27">
        <v>39.320038347507229</v>
      </c>
      <c r="Q27">
        <v>3.2341772005703424</v>
      </c>
      <c r="R27">
        <v>12.556208683927698</v>
      </c>
      <c r="S27">
        <v>7.8198901271585557</v>
      </c>
      <c r="T27">
        <v>0</v>
      </c>
      <c r="U27">
        <v>20.670328948268189</v>
      </c>
      <c r="V27">
        <v>2.8876120324384784</v>
      </c>
      <c r="W27">
        <v>13.746159472084646</v>
      </c>
      <c r="X27">
        <v>43.451482041793803</v>
      </c>
      <c r="Y27">
        <v>0</v>
      </c>
      <c r="Z27">
        <v>1.9316757272727272</v>
      </c>
      <c r="AA27">
        <v>12.482918530379745</v>
      </c>
      <c r="AB27">
        <v>7.803016446361589</v>
      </c>
      <c r="AC27">
        <v>5.7337569077273454</v>
      </c>
      <c r="AD27">
        <v>2.7063494836487512</v>
      </c>
      <c r="AE27">
        <v>4.8809872760717079</v>
      </c>
      <c r="AF27">
        <v>5.2571474999999994</v>
      </c>
      <c r="AG27">
        <v>12.685957570000001</v>
      </c>
      <c r="AH27">
        <v>27.715017417360087</v>
      </c>
      <c r="AI27">
        <v>0</v>
      </c>
      <c r="AJ27">
        <v>0</v>
      </c>
      <c r="AK27">
        <v>15.8616781606777</v>
      </c>
      <c r="AL27">
        <v>0</v>
      </c>
      <c r="AM27">
        <v>4.6818098064516134</v>
      </c>
      <c r="AN27">
        <v>0.646451</v>
      </c>
      <c r="AO27">
        <v>0</v>
      </c>
      <c r="AP27">
        <v>0</v>
      </c>
      <c r="AQ27">
        <v>14.706534619999998</v>
      </c>
      <c r="AR27">
        <v>10.137460350000001</v>
      </c>
      <c r="AS27">
        <v>8.7661606386410948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626.76191489390339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4.8300329712972987</v>
      </c>
      <c r="L28">
        <v>312.83089682466232</v>
      </c>
      <c r="M28">
        <v>27.258772486772486</v>
      </c>
      <c r="N28">
        <v>34.992972493160295</v>
      </c>
      <c r="O28">
        <v>0</v>
      </c>
      <c r="P28">
        <v>39.320038347507229</v>
      </c>
      <c r="Q28">
        <v>3.2341772005703424</v>
      </c>
      <c r="R28">
        <v>12.556208683927698</v>
      </c>
      <c r="S28">
        <v>7.8198901271585557</v>
      </c>
      <c r="T28">
        <v>0</v>
      </c>
      <c r="U28">
        <v>20.670328948268189</v>
      </c>
      <c r="V28">
        <v>2.8876120324384784</v>
      </c>
      <c r="W28">
        <v>13.746159472084646</v>
      </c>
      <c r="X28">
        <v>43.451482041793803</v>
      </c>
      <c r="Y28">
        <v>0</v>
      </c>
      <c r="Z28">
        <v>5.7950274886363635</v>
      </c>
      <c r="AA28">
        <v>12.482918530379745</v>
      </c>
      <c r="AB28">
        <v>11.704524822955738</v>
      </c>
      <c r="AC28">
        <v>8.6093113622585218</v>
      </c>
      <c r="AD28">
        <v>5.4126989672975023</v>
      </c>
      <c r="AE28">
        <v>4.8809872760717079</v>
      </c>
      <c r="AF28">
        <v>7.8857212500000005</v>
      </c>
      <c r="AG28">
        <v>12.685957570000001</v>
      </c>
      <c r="AH28">
        <v>27.715017417360087</v>
      </c>
      <c r="AI28">
        <v>0</v>
      </c>
      <c r="AJ28">
        <v>0</v>
      </c>
      <c r="AK28">
        <v>15.8616781606777</v>
      </c>
      <c r="AL28">
        <v>0</v>
      </c>
      <c r="AM28">
        <v>4.6818098064516134</v>
      </c>
      <c r="AN28">
        <v>0.646451</v>
      </c>
      <c r="AO28">
        <v>0</v>
      </c>
      <c r="AP28">
        <v>0</v>
      </c>
      <c r="AQ28">
        <v>14.706534619999998</v>
      </c>
      <c r="AR28">
        <v>10.137460350000001</v>
      </c>
      <c r="AS28">
        <v>8.7661606386410948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675.5708308903711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4.8300217504863454</v>
      </c>
      <c r="L29">
        <v>374.61634169770059</v>
      </c>
      <c r="M29">
        <v>27.258772486772486</v>
      </c>
      <c r="N29">
        <v>34.992972493160295</v>
      </c>
      <c r="O29">
        <v>0</v>
      </c>
      <c r="P29">
        <v>39.320038347507229</v>
      </c>
      <c r="Q29">
        <v>3.2341772005703424</v>
      </c>
      <c r="R29">
        <v>12.556208683927698</v>
      </c>
      <c r="S29">
        <v>7.8198901271585557</v>
      </c>
      <c r="T29">
        <v>0</v>
      </c>
      <c r="U29">
        <v>20.670328948268189</v>
      </c>
      <c r="V29">
        <v>2.8876120324384784</v>
      </c>
      <c r="W29">
        <v>13.746159472084646</v>
      </c>
      <c r="X29">
        <v>43.451482041793803</v>
      </c>
      <c r="Y29">
        <v>0</v>
      </c>
      <c r="Z29">
        <v>5.7950274886363635</v>
      </c>
      <c r="AA29">
        <v>12.482918530379745</v>
      </c>
      <c r="AB29">
        <v>11.704524822955738</v>
      </c>
      <c r="AC29">
        <v>8.6093113622585218</v>
      </c>
      <c r="AD29">
        <v>8.1190481441332327</v>
      </c>
      <c r="AE29">
        <v>4.8809872760717079</v>
      </c>
      <c r="AF29">
        <v>7.8857212500000005</v>
      </c>
      <c r="AG29">
        <v>12.685957570000001</v>
      </c>
      <c r="AH29">
        <v>27.715017417360087</v>
      </c>
      <c r="AI29">
        <v>0</v>
      </c>
      <c r="AJ29">
        <v>0</v>
      </c>
      <c r="AK29">
        <v>15.8616781606777</v>
      </c>
      <c r="AL29">
        <v>0</v>
      </c>
      <c r="AM29">
        <v>4.6818098064516134</v>
      </c>
      <c r="AN29">
        <v>0.646451</v>
      </c>
      <c r="AO29">
        <v>0</v>
      </c>
      <c r="AP29">
        <v>0</v>
      </c>
      <c r="AQ29">
        <v>14.706534619999998</v>
      </c>
      <c r="AR29">
        <v>10.137460350000001</v>
      </c>
      <c r="AS29">
        <v>8.7661606386410948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740.06261371943424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8.9900456475720514</v>
      </c>
      <c r="L30">
        <v>374.61340433589845</v>
      </c>
      <c r="M30">
        <v>27.258772486772486</v>
      </c>
      <c r="N30">
        <v>34.992972493160295</v>
      </c>
      <c r="O30">
        <v>0</v>
      </c>
      <c r="P30">
        <v>39.320038347507229</v>
      </c>
      <c r="Q30">
        <v>3.2338330885684856</v>
      </c>
      <c r="R30">
        <v>12.556208683927698</v>
      </c>
      <c r="S30">
        <v>7.8181526367634122</v>
      </c>
      <c r="T30">
        <v>0</v>
      </c>
      <c r="U30">
        <v>20.670328948268189</v>
      </c>
      <c r="V30">
        <v>2.8876120324384784</v>
      </c>
      <c r="W30">
        <v>13.746159472084646</v>
      </c>
      <c r="X30">
        <v>43.451482041793803</v>
      </c>
      <c r="Y30">
        <v>0</v>
      </c>
      <c r="Z30">
        <v>5.7950274886363635</v>
      </c>
      <c r="AA30">
        <v>12.482918530379745</v>
      </c>
      <c r="AB30">
        <v>11.704524822955738</v>
      </c>
      <c r="AC30">
        <v>8.6093113622585218</v>
      </c>
      <c r="AD30">
        <v>8.1190481441332327</v>
      </c>
      <c r="AE30">
        <v>4.8809872760717079</v>
      </c>
      <c r="AF30">
        <v>7.8857212500000005</v>
      </c>
      <c r="AG30">
        <v>12.685957570000001</v>
      </c>
      <c r="AH30">
        <v>27.715017417360087</v>
      </c>
      <c r="AI30">
        <v>0</v>
      </c>
      <c r="AJ30">
        <v>0</v>
      </c>
      <c r="AK30">
        <v>15.8616781606777</v>
      </c>
      <c r="AL30">
        <v>0</v>
      </c>
      <c r="AM30">
        <v>4.6818098064516134</v>
      </c>
      <c r="AN30">
        <v>0.646451</v>
      </c>
      <c r="AO30">
        <v>0</v>
      </c>
      <c r="AP30">
        <v>0</v>
      </c>
      <c r="AQ30">
        <v>14.706534619999998</v>
      </c>
      <c r="AR30">
        <v>10.137460350000001</v>
      </c>
      <c r="AS30">
        <v>8.7661606386410948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744.21761865232065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8.9900456475720514</v>
      </c>
      <c r="L31">
        <v>374.61340433589845</v>
      </c>
      <c r="M31">
        <v>27.258772486772486</v>
      </c>
      <c r="N31">
        <v>34.992972493160295</v>
      </c>
      <c r="O31">
        <v>0</v>
      </c>
      <c r="P31">
        <v>39.320038347507229</v>
      </c>
      <c r="Q31">
        <v>3.2338330885684856</v>
      </c>
      <c r="R31">
        <v>12.556208683927698</v>
      </c>
      <c r="S31">
        <v>7.8181526367634122</v>
      </c>
      <c r="T31">
        <v>0</v>
      </c>
      <c r="U31">
        <v>20.670328948268189</v>
      </c>
      <c r="V31">
        <v>2.8876120324384784</v>
      </c>
      <c r="W31">
        <v>13.746159472084646</v>
      </c>
      <c r="X31">
        <v>43.451482041793803</v>
      </c>
      <c r="Y31">
        <v>0</v>
      </c>
      <c r="Z31">
        <v>5.7950274886363635</v>
      </c>
      <c r="AA31">
        <v>12.482918530379745</v>
      </c>
      <c r="AB31">
        <v>11.704524822955738</v>
      </c>
      <c r="AC31">
        <v>8.6093113622585218</v>
      </c>
      <c r="AD31">
        <v>8.1190481441332327</v>
      </c>
      <c r="AE31">
        <v>4.8809872760717079</v>
      </c>
      <c r="AF31">
        <v>7.8857212500000005</v>
      </c>
      <c r="AG31">
        <v>12.685957570000001</v>
      </c>
      <c r="AH31">
        <v>27.715017417360087</v>
      </c>
      <c r="AI31">
        <v>0</v>
      </c>
      <c r="AJ31">
        <v>0</v>
      </c>
      <c r="AK31">
        <v>15.8616781606777</v>
      </c>
      <c r="AL31">
        <v>0</v>
      </c>
      <c r="AM31">
        <v>4.6818098064516134</v>
      </c>
      <c r="AN31">
        <v>0.646451</v>
      </c>
      <c r="AO31">
        <v>0</v>
      </c>
      <c r="AP31">
        <v>0</v>
      </c>
      <c r="AQ31">
        <v>14.706534619999998</v>
      </c>
      <c r="AR31">
        <v>10.137460350000001</v>
      </c>
      <c r="AS31">
        <v>9.1646226113589062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744.61608062503853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8.9900456475720514</v>
      </c>
      <c r="L32">
        <v>374.61340433589845</v>
      </c>
      <c r="M32">
        <v>27.258772486772486</v>
      </c>
      <c r="N32">
        <v>34.992972493160295</v>
      </c>
      <c r="O32">
        <v>0</v>
      </c>
      <c r="P32">
        <v>39.320038347507229</v>
      </c>
      <c r="Q32">
        <v>3.2338330885684856</v>
      </c>
      <c r="R32">
        <v>12.556208683927698</v>
      </c>
      <c r="S32">
        <v>7.8181526367634122</v>
      </c>
      <c r="T32">
        <v>0</v>
      </c>
      <c r="U32">
        <v>20.670328948268189</v>
      </c>
      <c r="V32">
        <v>2.8876120324384784</v>
      </c>
      <c r="W32">
        <v>13.746159472084646</v>
      </c>
      <c r="X32">
        <v>43.451482041793803</v>
      </c>
      <c r="Y32">
        <v>0</v>
      </c>
      <c r="Z32">
        <v>5.7950274886363635</v>
      </c>
      <c r="AA32">
        <v>12.482918530379745</v>
      </c>
      <c r="AB32">
        <v>11.704524822955738</v>
      </c>
      <c r="AC32">
        <v>8.6093113622585218</v>
      </c>
      <c r="AD32">
        <v>8.1190481441332327</v>
      </c>
      <c r="AE32">
        <v>4.8809872760717079</v>
      </c>
      <c r="AF32">
        <v>7.8857212500000005</v>
      </c>
      <c r="AG32">
        <v>12.685957570000001</v>
      </c>
      <c r="AH32">
        <v>27.715017417360087</v>
      </c>
      <c r="AI32">
        <v>0</v>
      </c>
      <c r="AJ32">
        <v>0</v>
      </c>
      <c r="AK32">
        <v>15.8616781606777</v>
      </c>
      <c r="AL32">
        <v>0</v>
      </c>
      <c r="AM32">
        <v>4.6818098064516134</v>
      </c>
      <c r="AN32">
        <v>0.646451</v>
      </c>
      <c r="AO32">
        <v>0</v>
      </c>
      <c r="AP32">
        <v>0</v>
      </c>
      <c r="AQ32">
        <v>14.706534619999998</v>
      </c>
      <c r="AR32">
        <v>10.137460350000001</v>
      </c>
      <c r="AS32">
        <v>9.1646226113589062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744.61608062503853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8.990066155119683</v>
      </c>
      <c r="L33">
        <v>374.62626632551718</v>
      </c>
      <c r="M33">
        <v>27.258772486772486</v>
      </c>
      <c r="N33">
        <v>34.992972493160295</v>
      </c>
      <c r="O33">
        <v>0</v>
      </c>
      <c r="P33">
        <v>37.770383529650694</v>
      </c>
      <c r="Q33">
        <v>3.2338330885684856</v>
      </c>
      <c r="R33">
        <v>12.556208683927698</v>
      </c>
      <c r="S33">
        <v>7.8181526367634122</v>
      </c>
      <c r="T33">
        <v>0</v>
      </c>
      <c r="U33">
        <v>20.670328948268189</v>
      </c>
      <c r="V33">
        <v>2.8876120324384784</v>
      </c>
      <c r="W33">
        <v>13.746202410176299</v>
      </c>
      <c r="X33">
        <v>43.450121933816291</v>
      </c>
      <c r="Y33">
        <v>0</v>
      </c>
      <c r="Z33">
        <v>5.7950274886363635</v>
      </c>
      <c r="AA33">
        <v>12.482918530379745</v>
      </c>
      <c r="AB33">
        <v>11.704524822955738</v>
      </c>
      <c r="AC33">
        <v>8.6093113622585218</v>
      </c>
      <c r="AD33">
        <v>8.1190481441332327</v>
      </c>
      <c r="AE33">
        <v>4.8809872760717079</v>
      </c>
      <c r="AF33">
        <v>7.8857212500000005</v>
      </c>
      <c r="AG33">
        <v>12.685957570000001</v>
      </c>
      <c r="AH33">
        <v>27.715017417360087</v>
      </c>
      <c r="AI33">
        <v>0</v>
      </c>
      <c r="AJ33">
        <v>0</v>
      </c>
      <c r="AK33">
        <v>15.8616781606777</v>
      </c>
      <c r="AL33">
        <v>0</v>
      </c>
      <c r="AM33">
        <v>4.6818098064516134</v>
      </c>
      <c r="AN33">
        <v>0.646451</v>
      </c>
      <c r="AO33">
        <v>0</v>
      </c>
      <c r="AP33">
        <v>0</v>
      </c>
      <c r="AQ33">
        <v>14.706534619999998</v>
      </c>
      <c r="AR33">
        <v>12.09954945</v>
      </c>
      <c r="AS33">
        <v>9.1646226113589062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745.04008023446261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8.9899521406682457</v>
      </c>
      <c r="L34">
        <v>374.61634169770059</v>
      </c>
      <c r="M34">
        <v>27.258772486772486</v>
      </c>
      <c r="N34">
        <v>34.992972493160295</v>
      </c>
      <c r="O34">
        <v>0</v>
      </c>
      <c r="P34">
        <v>36.214592312579413</v>
      </c>
      <c r="Q34">
        <v>3.2341772005703424</v>
      </c>
      <c r="R34">
        <v>12.556208683927698</v>
      </c>
      <c r="S34">
        <v>7.8198901271585557</v>
      </c>
      <c r="T34">
        <v>0</v>
      </c>
      <c r="U34">
        <v>20.670328948268189</v>
      </c>
      <c r="V34">
        <v>2.8876120324384784</v>
      </c>
      <c r="W34">
        <v>13.746413523767016</v>
      </c>
      <c r="X34">
        <v>43.450121933816291</v>
      </c>
      <c r="Y34">
        <v>0</v>
      </c>
      <c r="Z34">
        <v>0</v>
      </c>
      <c r="AA34">
        <v>12.482918530379745</v>
      </c>
      <c r="AB34">
        <v>11.704524822955738</v>
      </c>
      <c r="AC34">
        <v>5.7337569077273454</v>
      </c>
      <c r="AD34">
        <v>5.4126989672975023</v>
      </c>
      <c r="AE34">
        <v>4.8809872760717079</v>
      </c>
      <c r="AF34">
        <v>5.2571474999999994</v>
      </c>
      <c r="AG34">
        <v>12.685957570000001</v>
      </c>
      <c r="AH34">
        <v>27.715017417360087</v>
      </c>
      <c r="AI34">
        <v>0</v>
      </c>
      <c r="AJ34">
        <v>0</v>
      </c>
      <c r="AK34">
        <v>15.8616781606777</v>
      </c>
      <c r="AL34">
        <v>0</v>
      </c>
      <c r="AM34">
        <v>4.6818098064516134</v>
      </c>
      <c r="AN34">
        <v>0.646451</v>
      </c>
      <c r="AO34">
        <v>0</v>
      </c>
      <c r="AP34">
        <v>0</v>
      </c>
      <c r="AQ34">
        <v>14.706534619999998</v>
      </c>
      <c r="AR34">
        <v>12.09954945</v>
      </c>
      <c r="AS34">
        <v>9.1646226113589062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729.47103822110773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8.990066155119683</v>
      </c>
      <c r="L35">
        <v>374.61634169770059</v>
      </c>
      <c r="M35">
        <v>27.258772486772486</v>
      </c>
      <c r="N35">
        <v>34.992972493160295</v>
      </c>
      <c r="O35">
        <v>0</v>
      </c>
      <c r="P35">
        <v>34.658005753739928</v>
      </c>
      <c r="Q35">
        <v>3.2341772005703424</v>
      </c>
      <c r="R35">
        <v>12.556208683927698</v>
      </c>
      <c r="S35">
        <v>7.8198901271585557</v>
      </c>
      <c r="T35">
        <v>0</v>
      </c>
      <c r="U35">
        <v>20.670328948268189</v>
      </c>
      <c r="V35">
        <v>2.8876120324384784</v>
      </c>
      <c r="W35">
        <v>13.746413523767016</v>
      </c>
      <c r="X35">
        <v>43.450121933816291</v>
      </c>
      <c r="Y35">
        <v>0</v>
      </c>
      <c r="Z35">
        <v>0</v>
      </c>
      <c r="AA35">
        <v>8.3219456869198307</v>
      </c>
      <c r="AB35">
        <v>11.704524822955738</v>
      </c>
      <c r="AC35">
        <v>5.7337569077273454</v>
      </c>
      <c r="AD35">
        <v>2.7063494836487512</v>
      </c>
      <c r="AE35">
        <v>4.8809872760717079</v>
      </c>
      <c r="AF35">
        <v>2.4825420283975657</v>
      </c>
      <c r="AG35">
        <v>12.685957570000001</v>
      </c>
      <c r="AH35">
        <v>17.953047680000001</v>
      </c>
      <c r="AI35">
        <v>0</v>
      </c>
      <c r="AJ35">
        <v>0</v>
      </c>
      <c r="AK35">
        <v>15.8616781606777</v>
      </c>
      <c r="AL35">
        <v>0</v>
      </c>
      <c r="AM35">
        <v>4.6818098064516134</v>
      </c>
      <c r="AN35">
        <v>0.646451</v>
      </c>
      <c r="AO35">
        <v>0</v>
      </c>
      <c r="AP35">
        <v>0</v>
      </c>
      <c r="AQ35">
        <v>14.706534619999998</v>
      </c>
      <c r="AR35">
        <v>10.137460350000001</v>
      </c>
      <c r="AS35">
        <v>9.1646226113589062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706.54857904064852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8.990066155119683</v>
      </c>
      <c r="L36">
        <v>374.61634169770059</v>
      </c>
      <c r="M36">
        <v>27.258772486772486</v>
      </c>
      <c r="N36">
        <v>34.992972493160295</v>
      </c>
      <c r="O36">
        <v>0</v>
      </c>
      <c r="P36">
        <v>33.769079585718181</v>
      </c>
      <c r="Q36">
        <v>3.2341772005703424</v>
      </c>
      <c r="R36">
        <v>12.556208683927698</v>
      </c>
      <c r="S36">
        <v>7.8198901271585557</v>
      </c>
      <c r="T36">
        <v>0</v>
      </c>
      <c r="U36">
        <v>20.670328948268189</v>
      </c>
      <c r="V36">
        <v>2.8876120324384784</v>
      </c>
      <c r="W36">
        <v>13.746413523767016</v>
      </c>
      <c r="X36">
        <v>43.450121933816291</v>
      </c>
      <c r="Y36">
        <v>0</v>
      </c>
      <c r="Z36">
        <v>0</v>
      </c>
      <c r="AA36">
        <v>4.1609728434599154</v>
      </c>
      <c r="AB36">
        <v>7.803016446361589</v>
      </c>
      <c r="AC36">
        <v>5.7337569077273454</v>
      </c>
      <c r="AD36">
        <v>2.7000883503406512</v>
      </c>
      <c r="AE36">
        <v>4.8809872760717079</v>
      </c>
      <c r="AF36">
        <v>2.4825420283975657</v>
      </c>
      <c r="AG36">
        <v>12.685957570000001</v>
      </c>
      <c r="AH36">
        <v>17.953047680000001</v>
      </c>
      <c r="AI36">
        <v>0</v>
      </c>
      <c r="AJ36">
        <v>0</v>
      </c>
      <c r="AK36">
        <v>15.8616781606777</v>
      </c>
      <c r="AL36">
        <v>0</v>
      </c>
      <c r="AM36">
        <v>4.6818098064516134</v>
      </c>
      <c r="AN36">
        <v>0.646451</v>
      </c>
      <c r="AO36">
        <v>0</v>
      </c>
      <c r="AP36">
        <v>0</v>
      </c>
      <c r="AQ36">
        <v>14.706534619999998</v>
      </c>
      <c r="AR36">
        <v>10.137460350000001</v>
      </c>
      <c r="AS36">
        <v>9.1646226113589062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697.59091051926475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8.990066155119683</v>
      </c>
      <c r="L37">
        <v>374.61634169770059</v>
      </c>
      <c r="M37">
        <v>27.258772486772486</v>
      </c>
      <c r="N37">
        <v>34.992972493160295</v>
      </c>
      <c r="O37">
        <v>0</v>
      </c>
      <c r="P37">
        <v>33.769079585718181</v>
      </c>
      <c r="Q37">
        <v>3.2341772005703424</v>
      </c>
      <c r="R37">
        <v>12.556208683927698</v>
      </c>
      <c r="S37">
        <v>7.8198901271585557</v>
      </c>
      <c r="T37">
        <v>0</v>
      </c>
      <c r="U37">
        <v>20.670328948268189</v>
      </c>
      <c r="V37">
        <v>2.8876120324384784</v>
      </c>
      <c r="W37">
        <v>13.746413523767016</v>
      </c>
      <c r="X37">
        <v>43.450121933816291</v>
      </c>
      <c r="Y37">
        <v>0</v>
      </c>
      <c r="Z37">
        <v>0</v>
      </c>
      <c r="AA37">
        <v>4.1609728434599154</v>
      </c>
      <c r="AB37">
        <v>3.9015083765941476</v>
      </c>
      <c r="AC37">
        <v>5.7337569077273454</v>
      </c>
      <c r="AD37">
        <v>2.7000883503406512</v>
      </c>
      <c r="AE37">
        <v>4.8809872760717079</v>
      </c>
      <c r="AF37">
        <v>2.4825420283975657</v>
      </c>
      <c r="AG37">
        <v>12.685957570000001</v>
      </c>
      <c r="AH37">
        <v>11.220654800000002</v>
      </c>
      <c r="AI37">
        <v>0</v>
      </c>
      <c r="AJ37">
        <v>0</v>
      </c>
      <c r="AK37">
        <v>15.8616781606777</v>
      </c>
      <c r="AL37">
        <v>0</v>
      </c>
      <c r="AM37">
        <v>4.6818098064516134</v>
      </c>
      <c r="AN37">
        <v>0.646451</v>
      </c>
      <c r="AO37">
        <v>0</v>
      </c>
      <c r="AP37">
        <v>0</v>
      </c>
      <c r="AQ37">
        <v>11.029901118412697</v>
      </c>
      <c r="AR37">
        <v>10.137460350000001</v>
      </c>
      <c r="AS37">
        <v>9.1646226113589062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683.28037606791008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8.990066155119683</v>
      </c>
      <c r="L38">
        <v>374.61634169770059</v>
      </c>
      <c r="M38">
        <v>27.258772486772486</v>
      </c>
      <c r="N38">
        <v>34.992972493160295</v>
      </c>
      <c r="O38">
        <v>0</v>
      </c>
      <c r="P38">
        <v>33.769079585718181</v>
      </c>
      <c r="Q38">
        <v>3.2341772005703424</v>
      </c>
      <c r="R38">
        <v>12.556208683927698</v>
      </c>
      <c r="S38">
        <v>7.8198901271585557</v>
      </c>
      <c r="T38">
        <v>0</v>
      </c>
      <c r="U38">
        <v>20.670328948268189</v>
      </c>
      <c r="V38">
        <v>2.8876120324384784</v>
      </c>
      <c r="W38">
        <v>13.746413523767016</v>
      </c>
      <c r="X38">
        <v>43.450121933816291</v>
      </c>
      <c r="Y38">
        <v>0</v>
      </c>
      <c r="Z38">
        <v>0</v>
      </c>
      <c r="AA38">
        <v>4.1609728434599154</v>
      </c>
      <c r="AB38">
        <v>3.9015083765941476</v>
      </c>
      <c r="AC38">
        <v>5.7337569077273454</v>
      </c>
      <c r="AD38">
        <v>0</v>
      </c>
      <c r="AE38">
        <v>4.8809872760717079</v>
      </c>
      <c r="AF38">
        <v>2.4825420283975657</v>
      </c>
      <c r="AG38">
        <v>12.685957570000001</v>
      </c>
      <c r="AH38">
        <v>5.610327400000001</v>
      </c>
      <c r="AI38">
        <v>0</v>
      </c>
      <c r="AJ38">
        <v>0</v>
      </c>
      <c r="AK38">
        <v>15.8616781606777</v>
      </c>
      <c r="AL38">
        <v>0</v>
      </c>
      <c r="AM38">
        <v>4.6818098064516134</v>
      </c>
      <c r="AN38">
        <v>0.646451</v>
      </c>
      <c r="AO38">
        <v>0</v>
      </c>
      <c r="AP38">
        <v>0</v>
      </c>
      <c r="AQ38">
        <v>11.029901118412697</v>
      </c>
      <c r="AR38">
        <v>10.137460350000001</v>
      </c>
      <c r="AS38">
        <v>9.1646226113589062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674.9699603175693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8.990066155119683</v>
      </c>
      <c r="L39">
        <v>374.61671419022304</v>
      </c>
      <c r="M39">
        <v>27.258772486772486</v>
      </c>
      <c r="N39">
        <v>34.992972493160295</v>
      </c>
      <c r="O39">
        <v>0</v>
      </c>
      <c r="P39">
        <v>33.769079585718181</v>
      </c>
      <c r="Q39">
        <v>3.2341772005703424</v>
      </c>
      <c r="R39">
        <v>12.556208683927698</v>
      </c>
      <c r="S39">
        <v>7.8198901271585557</v>
      </c>
      <c r="T39">
        <v>0</v>
      </c>
      <c r="U39">
        <v>20.670328948268189</v>
      </c>
      <c r="V39">
        <v>2.8876120324384784</v>
      </c>
      <c r="W39">
        <v>13.746413523767016</v>
      </c>
      <c r="X39">
        <v>43.450121933816291</v>
      </c>
      <c r="Y39">
        <v>0</v>
      </c>
      <c r="Z39">
        <v>1.9316757272727272</v>
      </c>
      <c r="AA39">
        <v>4.1609728434599154</v>
      </c>
      <c r="AB39">
        <v>3.9015083765941476</v>
      </c>
      <c r="AC39">
        <v>2.8668786072718704</v>
      </c>
      <c r="AD39">
        <v>0</v>
      </c>
      <c r="AE39">
        <v>4.8809872760717079</v>
      </c>
      <c r="AF39">
        <v>2.4825420283975657</v>
      </c>
      <c r="AG39">
        <v>12.685957570000001</v>
      </c>
      <c r="AH39">
        <v>0</v>
      </c>
      <c r="AI39">
        <v>0</v>
      </c>
      <c r="AJ39">
        <v>0</v>
      </c>
      <c r="AK39">
        <v>15.8616781606777</v>
      </c>
      <c r="AL39">
        <v>0</v>
      </c>
      <c r="AM39">
        <v>4.6818098064516134</v>
      </c>
      <c r="AN39">
        <v>0.646451</v>
      </c>
      <c r="AO39">
        <v>0</v>
      </c>
      <c r="AP39">
        <v>0</v>
      </c>
      <c r="AQ39">
        <v>11.029901118412697</v>
      </c>
      <c r="AR39">
        <v>10.137460350000001</v>
      </c>
      <c r="AS39">
        <v>9.1646226113589062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668.42480283690907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8.990066155119683</v>
      </c>
      <c r="L40">
        <v>374.61671419022304</v>
      </c>
      <c r="M40">
        <v>27.258772486772486</v>
      </c>
      <c r="N40">
        <v>34.992972493160295</v>
      </c>
      <c r="O40">
        <v>0</v>
      </c>
      <c r="P40">
        <v>33.769079585718181</v>
      </c>
      <c r="Q40">
        <v>3.2341772005703424</v>
      </c>
      <c r="R40">
        <v>12.556208683927698</v>
      </c>
      <c r="S40">
        <v>7.8198901271585557</v>
      </c>
      <c r="T40">
        <v>0</v>
      </c>
      <c r="U40">
        <v>20.670328948268189</v>
      </c>
      <c r="V40">
        <v>2.8876120324384784</v>
      </c>
      <c r="W40">
        <v>13.746413523767016</v>
      </c>
      <c r="X40">
        <v>43.450121933816291</v>
      </c>
      <c r="Y40">
        <v>0</v>
      </c>
      <c r="Z40">
        <v>1.9316757272727272</v>
      </c>
      <c r="AA40">
        <v>4.1609728434599154</v>
      </c>
      <c r="AB40">
        <v>3.9015083765941476</v>
      </c>
      <c r="AC40">
        <v>2.8668786072718704</v>
      </c>
      <c r="AD40">
        <v>0</v>
      </c>
      <c r="AE40">
        <v>4.8809872760717079</v>
      </c>
      <c r="AF40">
        <v>2.4825420283975657</v>
      </c>
      <c r="AG40">
        <v>12.685957570000001</v>
      </c>
      <c r="AH40">
        <v>0</v>
      </c>
      <c r="AI40">
        <v>0</v>
      </c>
      <c r="AJ40">
        <v>0</v>
      </c>
      <c r="AK40">
        <v>15.8616781606777</v>
      </c>
      <c r="AL40">
        <v>0</v>
      </c>
      <c r="AM40">
        <v>4.6818098064516134</v>
      </c>
      <c r="AN40">
        <v>0.646451</v>
      </c>
      <c r="AO40">
        <v>0</v>
      </c>
      <c r="AP40">
        <v>0</v>
      </c>
      <c r="AQ40">
        <v>6.9800050099999984</v>
      </c>
      <c r="AR40">
        <v>10.137460350000001</v>
      </c>
      <c r="AS40">
        <v>9.1646226113589062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664.3749067284964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8.9900456475720514</v>
      </c>
      <c r="L41">
        <v>384.39662840937945</v>
      </c>
      <c r="M41">
        <v>27.258772486772486</v>
      </c>
      <c r="N41">
        <v>34.992972493160295</v>
      </c>
      <c r="O41">
        <v>0</v>
      </c>
      <c r="P41">
        <v>33.769079585718181</v>
      </c>
      <c r="Q41">
        <v>3.2341772005703424</v>
      </c>
      <c r="R41">
        <v>12.556208683927698</v>
      </c>
      <c r="S41">
        <v>7.8198901271585557</v>
      </c>
      <c r="T41">
        <v>0</v>
      </c>
      <c r="U41">
        <v>20.670328948268189</v>
      </c>
      <c r="V41">
        <v>2.8876120324384784</v>
      </c>
      <c r="W41">
        <v>13.746413523767016</v>
      </c>
      <c r="X41">
        <v>43.450121933816291</v>
      </c>
      <c r="Y41">
        <v>0</v>
      </c>
      <c r="Z41">
        <v>1.9316757272727272</v>
      </c>
      <c r="AA41">
        <v>4.1609728434599154</v>
      </c>
      <c r="AB41">
        <v>3.9015083765941476</v>
      </c>
      <c r="AC41">
        <v>0</v>
      </c>
      <c r="AD41">
        <v>0</v>
      </c>
      <c r="AE41">
        <v>4.8809872760717079</v>
      </c>
      <c r="AF41">
        <v>2.4825420283975657</v>
      </c>
      <c r="AG41">
        <v>12.685957570000001</v>
      </c>
      <c r="AH41">
        <v>0</v>
      </c>
      <c r="AI41">
        <v>0</v>
      </c>
      <c r="AJ41">
        <v>0</v>
      </c>
      <c r="AK41">
        <v>15.8616781606777</v>
      </c>
      <c r="AL41">
        <v>0</v>
      </c>
      <c r="AM41">
        <v>4.6818098064516134</v>
      </c>
      <c r="AN41">
        <v>0.646451</v>
      </c>
      <c r="AO41">
        <v>0</v>
      </c>
      <c r="AP41">
        <v>0</v>
      </c>
      <c r="AQ41">
        <v>6.9800050099999984</v>
      </c>
      <c r="AR41">
        <v>10.137460350000001</v>
      </c>
      <c r="AS41">
        <v>9.1646226113589062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671.28792183283338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8.9900456475720514</v>
      </c>
      <c r="L42">
        <v>374.61616808365898</v>
      </c>
      <c r="M42">
        <v>27.258772486772486</v>
      </c>
      <c r="N42">
        <v>34.992972493160295</v>
      </c>
      <c r="O42">
        <v>0</v>
      </c>
      <c r="P42">
        <v>33.769079585718181</v>
      </c>
      <c r="Q42">
        <v>3.2341772005703424</v>
      </c>
      <c r="R42">
        <v>12.556208683927698</v>
      </c>
      <c r="S42">
        <v>7.8198901271585557</v>
      </c>
      <c r="T42">
        <v>0</v>
      </c>
      <c r="U42">
        <v>20.670328948268189</v>
      </c>
      <c r="V42">
        <v>2.8876120324384784</v>
      </c>
      <c r="W42">
        <v>13.746413523767016</v>
      </c>
      <c r="X42">
        <v>43.450121933816291</v>
      </c>
      <c r="Y42">
        <v>0</v>
      </c>
      <c r="Z42">
        <v>1.9316757272727272</v>
      </c>
      <c r="AA42">
        <v>4.1609728434599154</v>
      </c>
      <c r="AB42">
        <v>3.9015083765941476</v>
      </c>
      <c r="AC42">
        <v>0</v>
      </c>
      <c r="AD42">
        <v>0</v>
      </c>
      <c r="AE42">
        <v>4.8809872760717079</v>
      </c>
      <c r="AF42">
        <v>2.4825420283975657</v>
      </c>
      <c r="AG42">
        <v>12.685957570000001</v>
      </c>
      <c r="AH42">
        <v>0</v>
      </c>
      <c r="AI42">
        <v>0</v>
      </c>
      <c r="AJ42">
        <v>0</v>
      </c>
      <c r="AK42">
        <v>15.8616781606777</v>
      </c>
      <c r="AL42">
        <v>0</v>
      </c>
      <c r="AM42">
        <v>4.6818098064516134</v>
      </c>
      <c r="AN42">
        <v>0.646451</v>
      </c>
      <c r="AO42">
        <v>0</v>
      </c>
      <c r="AP42">
        <v>0</v>
      </c>
      <c r="AQ42">
        <v>3.6766335015873013</v>
      </c>
      <c r="AR42">
        <v>10.137460350000001</v>
      </c>
      <c r="AS42">
        <v>9.1646226113589062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658.20408999870017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8.9900456475720514</v>
      </c>
      <c r="L43">
        <v>374.61616808365898</v>
      </c>
      <c r="M43">
        <v>27.258772486772486</v>
      </c>
      <c r="N43">
        <v>34.992972493160295</v>
      </c>
      <c r="O43">
        <v>0</v>
      </c>
      <c r="P43">
        <v>33.769079585718181</v>
      </c>
      <c r="Q43">
        <v>3.2341772005703424</v>
      </c>
      <c r="R43">
        <v>12.556208683927698</v>
      </c>
      <c r="S43">
        <v>7.8198901271585557</v>
      </c>
      <c r="T43">
        <v>0</v>
      </c>
      <c r="U43">
        <v>20.670328948268189</v>
      </c>
      <c r="V43">
        <v>2.8876120324384784</v>
      </c>
      <c r="W43">
        <v>13.746413523767016</v>
      </c>
      <c r="X43">
        <v>43.450121933816291</v>
      </c>
      <c r="Y43">
        <v>0</v>
      </c>
      <c r="Z43">
        <v>3.8633517613636368</v>
      </c>
      <c r="AA43">
        <v>0</v>
      </c>
      <c r="AB43">
        <v>3.9015083765941476</v>
      </c>
      <c r="AC43">
        <v>0</v>
      </c>
      <c r="AD43">
        <v>0</v>
      </c>
      <c r="AE43">
        <v>4.8809872760717079</v>
      </c>
      <c r="AF43">
        <v>2.4825420283975657</v>
      </c>
      <c r="AG43">
        <v>12.685957570000001</v>
      </c>
      <c r="AH43">
        <v>0</v>
      </c>
      <c r="AI43">
        <v>0</v>
      </c>
      <c r="AJ43">
        <v>0</v>
      </c>
      <c r="AK43">
        <v>15.8616781606777</v>
      </c>
      <c r="AL43">
        <v>0</v>
      </c>
      <c r="AM43">
        <v>4.6818098064516134</v>
      </c>
      <c r="AN43">
        <v>0.646451</v>
      </c>
      <c r="AO43">
        <v>0</v>
      </c>
      <c r="AP43">
        <v>0</v>
      </c>
      <c r="AQ43">
        <v>3.6766335015873013</v>
      </c>
      <c r="AR43">
        <v>12.09954945</v>
      </c>
      <c r="AS43">
        <v>8.7661606386410948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657.53842031661338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8.9897860947833905</v>
      </c>
      <c r="L44">
        <v>374.61616808365898</v>
      </c>
      <c r="M44">
        <v>27.258772486772486</v>
      </c>
      <c r="N44">
        <v>34.992972493160295</v>
      </c>
      <c r="O44">
        <v>0</v>
      </c>
      <c r="P44">
        <v>33.769079585718181</v>
      </c>
      <c r="Q44">
        <v>3.2341772005703424</v>
      </c>
      <c r="R44">
        <v>12.556208683927698</v>
      </c>
      <c r="S44">
        <v>7.8198901271585557</v>
      </c>
      <c r="T44">
        <v>0</v>
      </c>
      <c r="U44">
        <v>20.670328948268189</v>
      </c>
      <c r="V44">
        <v>2.8876120324384784</v>
      </c>
      <c r="W44">
        <v>13.746413523767016</v>
      </c>
      <c r="X44">
        <v>43.450121933816291</v>
      </c>
      <c r="Y44">
        <v>0</v>
      </c>
      <c r="Z44">
        <v>3.8633517613636368</v>
      </c>
      <c r="AA44">
        <v>0</v>
      </c>
      <c r="AB44">
        <v>3.9015083765941476</v>
      </c>
      <c r="AC44">
        <v>0</v>
      </c>
      <c r="AD44">
        <v>0</v>
      </c>
      <c r="AE44">
        <v>4.8809872760717079</v>
      </c>
      <c r="AF44">
        <v>2.4825420283975657</v>
      </c>
      <c r="AG44">
        <v>12.685957570000001</v>
      </c>
      <c r="AH44">
        <v>0</v>
      </c>
      <c r="AI44">
        <v>0</v>
      </c>
      <c r="AJ44">
        <v>0</v>
      </c>
      <c r="AK44">
        <v>15.8616781606777</v>
      </c>
      <c r="AL44">
        <v>0</v>
      </c>
      <c r="AM44">
        <v>4.6818098064516134</v>
      </c>
      <c r="AN44">
        <v>0.646451</v>
      </c>
      <c r="AO44">
        <v>0</v>
      </c>
      <c r="AP44">
        <v>0</v>
      </c>
      <c r="AQ44">
        <v>0</v>
      </c>
      <c r="AR44">
        <v>12.09954945</v>
      </c>
      <c r="AS44">
        <v>8.7661606386410948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653.86152726223736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8.9897860947833905</v>
      </c>
      <c r="L45">
        <v>374.61616808365898</v>
      </c>
      <c r="M45">
        <v>27.258772486772486</v>
      </c>
      <c r="N45">
        <v>34.992972493160295</v>
      </c>
      <c r="O45">
        <v>0</v>
      </c>
      <c r="P45">
        <v>33.769079585718181</v>
      </c>
      <c r="Q45">
        <v>3.2341772005703424</v>
      </c>
      <c r="R45">
        <v>12.556208683927698</v>
      </c>
      <c r="S45">
        <v>7.8198901271585557</v>
      </c>
      <c r="T45">
        <v>0</v>
      </c>
      <c r="U45">
        <v>20.670328948268189</v>
      </c>
      <c r="V45">
        <v>2.8876120324384784</v>
      </c>
      <c r="W45">
        <v>13.746413523767016</v>
      </c>
      <c r="X45">
        <v>43.450121933816291</v>
      </c>
      <c r="Y45">
        <v>0</v>
      </c>
      <c r="Z45">
        <v>3.8633517613636368</v>
      </c>
      <c r="AA45">
        <v>0</v>
      </c>
      <c r="AB45">
        <v>3.9015083765941476</v>
      </c>
      <c r="AC45">
        <v>0</v>
      </c>
      <c r="AD45">
        <v>0</v>
      </c>
      <c r="AE45">
        <v>4.8809872760717079</v>
      </c>
      <c r="AF45">
        <v>2.4825420283975657</v>
      </c>
      <c r="AG45">
        <v>12.685957570000001</v>
      </c>
      <c r="AH45">
        <v>0</v>
      </c>
      <c r="AI45">
        <v>0</v>
      </c>
      <c r="AJ45">
        <v>0</v>
      </c>
      <c r="AK45">
        <v>15.8616781606777</v>
      </c>
      <c r="AL45">
        <v>0</v>
      </c>
      <c r="AM45">
        <v>4.6818098064516134</v>
      </c>
      <c r="AN45">
        <v>0.646451</v>
      </c>
      <c r="AO45">
        <v>0</v>
      </c>
      <c r="AP45">
        <v>1.9731096492957747</v>
      </c>
      <c r="AQ45">
        <v>0</v>
      </c>
      <c r="AR45">
        <v>10.464475199999999</v>
      </c>
      <c r="AS45">
        <v>8.7661606386410948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654.19956266153315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8.9897860947833905</v>
      </c>
      <c r="L46">
        <v>374.61616808365898</v>
      </c>
      <c r="M46">
        <v>27.258772486772486</v>
      </c>
      <c r="N46">
        <v>34.992972493160295</v>
      </c>
      <c r="O46">
        <v>0</v>
      </c>
      <c r="P46">
        <v>33.769079585718181</v>
      </c>
      <c r="Q46">
        <v>3.2341772005703424</v>
      </c>
      <c r="R46">
        <v>12.556208683927698</v>
      </c>
      <c r="S46">
        <v>7.8198901271585557</v>
      </c>
      <c r="T46">
        <v>0</v>
      </c>
      <c r="U46">
        <v>20.670328948268189</v>
      </c>
      <c r="V46">
        <v>2.8876120324384784</v>
      </c>
      <c r="W46">
        <v>13.746413523767016</v>
      </c>
      <c r="X46">
        <v>43.450121933816291</v>
      </c>
      <c r="Y46">
        <v>0</v>
      </c>
      <c r="Z46">
        <v>3.8633517613636368</v>
      </c>
      <c r="AA46">
        <v>0</v>
      </c>
      <c r="AB46">
        <v>3.9015083765941476</v>
      </c>
      <c r="AC46">
        <v>0</v>
      </c>
      <c r="AD46">
        <v>0</v>
      </c>
      <c r="AE46">
        <v>4.8809872760717079</v>
      </c>
      <c r="AF46">
        <v>2.4825420283975657</v>
      </c>
      <c r="AG46">
        <v>12.685957570000001</v>
      </c>
      <c r="AH46">
        <v>0</v>
      </c>
      <c r="AI46">
        <v>0</v>
      </c>
      <c r="AJ46">
        <v>0</v>
      </c>
      <c r="AK46">
        <v>15.8616781606777</v>
      </c>
      <c r="AL46">
        <v>0</v>
      </c>
      <c r="AM46">
        <v>4.6818098064516134</v>
      </c>
      <c r="AN46">
        <v>0.646451</v>
      </c>
      <c r="AO46">
        <v>0</v>
      </c>
      <c r="AP46">
        <v>1.9731096492957747</v>
      </c>
      <c r="AQ46">
        <v>0</v>
      </c>
      <c r="AR46">
        <v>10.464475199999999</v>
      </c>
      <c r="AS46">
        <v>8.7661606386410948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654.19956266153315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8.9900551712513774</v>
      </c>
      <c r="L47">
        <v>374.61616808365898</v>
      </c>
      <c r="M47">
        <v>27.258772486772486</v>
      </c>
      <c r="N47">
        <v>34.992972493160295</v>
      </c>
      <c r="O47">
        <v>0</v>
      </c>
      <c r="P47">
        <v>33.769079585718181</v>
      </c>
      <c r="Q47">
        <v>3.2341772005703424</v>
      </c>
      <c r="R47">
        <v>12.556208683927698</v>
      </c>
      <c r="S47">
        <v>7.8198901271585557</v>
      </c>
      <c r="T47">
        <v>0</v>
      </c>
      <c r="U47">
        <v>20.670328948268189</v>
      </c>
      <c r="V47">
        <v>2.8876120324384784</v>
      </c>
      <c r="W47">
        <v>13.746413523767016</v>
      </c>
      <c r="X47">
        <v>43.450121933816291</v>
      </c>
      <c r="Y47">
        <v>0</v>
      </c>
      <c r="Z47">
        <v>3.8633517613636368</v>
      </c>
      <c r="AA47">
        <v>0</v>
      </c>
      <c r="AB47">
        <v>3.9015083765941476</v>
      </c>
      <c r="AC47">
        <v>0</v>
      </c>
      <c r="AD47">
        <v>0</v>
      </c>
      <c r="AE47">
        <v>4.8809872760717079</v>
      </c>
      <c r="AF47">
        <v>2.4825420283975657</v>
      </c>
      <c r="AG47">
        <v>12.685957570000001</v>
      </c>
      <c r="AH47">
        <v>0</v>
      </c>
      <c r="AI47">
        <v>0</v>
      </c>
      <c r="AJ47">
        <v>0</v>
      </c>
      <c r="AK47">
        <v>15.8616781606777</v>
      </c>
      <c r="AL47">
        <v>0</v>
      </c>
      <c r="AM47">
        <v>4.6818098064516134</v>
      </c>
      <c r="AN47">
        <v>0.646451</v>
      </c>
      <c r="AO47">
        <v>0</v>
      </c>
      <c r="AP47">
        <v>1.9731096492957747</v>
      </c>
      <c r="AQ47">
        <v>0</v>
      </c>
      <c r="AR47">
        <v>10.464475199999999</v>
      </c>
      <c r="AS47">
        <v>8.7661606386410948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654.19983173800119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8.9900551712513774</v>
      </c>
      <c r="L48">
        <v>374.61616808365898</v>
      </c>
      <c r="M48">
        <v>27.258772486772486</v>
      </c>
      <c r="N48">
        <v>34.992972493160295</v>
      </c>
      <c r="O48">
        <v>0</v>
      </c>
      <c r="P48">
        <v>33.769079585718181</v>
      </c>
      <c r="Q48">
        <v>3.2341772005703424</v>
      </c>
      <c r="R48">
        <v>12.556208683927698</v>
      </c>
      <c r="S48">
        <v>7.8198901271585557</v>
      </c>
      <c r="T48">
        <v>0</v>
      </c>
      <c r="U48">
        <v>20.670328948268189</v>
      </c>
      <c r="V48">
        <v>2.8876120324384784</v>
      </c>
      <c r="W48">
        <v>13.746413523767016</v>
      </c>
      <c r="X48">
        <v>43.450121933816291</v>
      </c>
      <c r="Y48">
        <v>0</v>
      </c>
      <c r="Z48">
        <v>3.8633517613636368</v>
      </c>
      <c r="AA48">
        <v>0</v>
      </c>
      <c r="AB48">
        <v>3.9015083765941476</v>
      </c>
      <c r="AC48">
        <v>0</v>
      </c>
      <c r="AD48">
        <v>0</v>
      </c>
      <c r="AE48">
        <v>4.8809872760717079</v>
      </c>
      <c r="AF48">
        <v>2.4825420283975657</v>
      </c>
      <c r="AG48">
        <v>12.685957570000001</v>
      </c>
      <c r="AH48">
        <v>0</v>
      </c>
      <c r="AI48">
        <v>0</v>
      </c>
      <c r="AJ48">
        <v>0</v>
      </c>
      <c r="AK48">
        <v>15.8616781606777</v>
      </c>
      <c r="AL48">
        <v>0</v>
      </c>
      <c r="AM48">
        <v>4.6818098064516134</v>
      </c>
      <c r="AN48">
        <v>0.646451</v>
      </c>
      <c r="AO48">
        <v>0</v>
      </c>
      <c r="AP48">
        <v>1.9731096492957747</v>
      </c>
      <c r="AQ48">
        <v>0</v>
      </c>
      <c r="AR48">
        <v>10.464475199999999</v>
      </c>
      <c r="AS48">
        <v>8.7661606386410948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654.19983173800119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8.9900551712513774</v>
      </c>
      <c r="L49">
        <v>374.61616808365898</v>
      </c>
      <c r="M49">
        <v>27.258772486772486</v>
      </c>
      <c r="N49">
        <v>34.992972493160295</v>
      </c>
      <c r="O49">
        <v>0</v>
      </c>
      <c r="P49">
        <v>33.769079585718181</v>
      </c>
      <c r="Q49">
        <v>3.2341772005703424</v>
      </c>
      <c r="R49">
        <v>12.556208683927698</v>
      </c>
      <c r="S49">
        <v>7.8198901271585557</v>
      </c>
      <c r="T49">
        <v>0</v>
      </c>
      <c r="U49">
        <v>20.670328948268189</v>
      </c>
      <c r="V49">
        <v>2.8876120324384784</v>
      </c>
      <c r="W49">
        <v>13.746413523767016</v>
      </c>
      <c r="X49">
        <v>43.450121933816291</v>
      </c>
      <c r="Y49">
        <v>0</v>
      </c>
      <c r="Z49">
        <v>3.8633517613636368</v>
      </c>
      <c r="AA49">
        <v>0</v>
      </c>
      <c r="AB49">
        <v>3.9015083765941476</v>
      </c>
      <c r="AC49">
        <v>0</v>
      </c>
      <c r="AD49">
        <v>0</v>
      </c>
      <c r="AE49">
        <v>4.8809872760717079</v>
      </c>
      <c r="AF49">
        <v>2.4825420283975657</v>
      </c>
      <c r="AG49">
        <v>12.685957570000001</v>
      </c>
      <c r="AH49">
        <v>0</v>
      </c>
      <c r="AI49">
        <v>0</v>
      </c>
      <c r="AJ49">
        <v>0</v>
      </c>
      <c r="AK49">
        <v>15.8616781606777</v>
      </c>
      <c r="AL49">
        <v>0</v>
      </c>
      <c r="AM49">
        <v>4.6818098064516134</v>
      </c>
      <c r="AN49">
        <v>0.646451</v>
      </c>
      <c r="AO49">
        <v>0</v>
      </c>
      <c r="AP49">
        <v>1.9731096492957747</v>
      </c>
      <c r="AQ49">
        <v>0</v>
      </c>
      <c r="AR49">
        <v>10.464475199999999</v>
      </c>
      <c r="AS49">
        <v>8.7661606386410948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654.19983173800119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8.989736270777545</v>
      </c>
      <c r="L50">
        <v>374.61616808365898</v>
      </c>
      <c r="M50">
        <v>27.258772486772486</v>
      </c>
      <c r="N50">
        <v>34.992972493160295</v>
      </c>
      <c r="O50">
        <v>0</v>
      </c>
      <c r="P50">
        <v>33.769079585718181</v>
      </c>
      <c r="Q50">
        <v>3.2341772005703424</v>
      </c>
      <c r="R50">
        <v>12.556208683927698</v>
      </c>
      <c r="S50">
        <v>7.8198901271585557</v>
      </c>
      <c r="T50">
        <v>0</v>
      </c>
      <c r="U50">
        <v>20.670328948268189</v>
      </c>
      <c r="V50">
        <v>2.8876120324384784</v>
      </c>
      <c r="W50">
        <v>13.746413523767016</v>
      </c>
      <c r="X50">
        <v>43.450121933816291</v>
      </c>
      <c r="Y50">
        <v>0</v>
      </c>
      <c r="Z50">
        <v>3.8633517613636368</v>
      </c>
      <c r="AA50">
        <v>0</v>
      </c>
      <c r="AB50">
        <v>3.9015083765941476</v>
      </c>
      <c r="AC50">
        <v>0</v>
      </c>
      <c r="AD50">
        <v>0</v>
      </c>
      <c r="AE50">
        <v>4.8809872760717079</v>
      </c>
      <c r="AF50">
        <v>2.4825420283975657</v>
      </c>
      <c r="AG50">
        <v>12.685957570000001</v>
      </c>
      <c r="AH50">
        <v>0</v>
      </c>
      <c r="AI50">
        <v>0</v>
      </c>
      <c r="AJ50">
        <v>0</v>
      </c>
      <c r="AK50">
        <v>15.8616781606777</v>
      </c>
      <c r="AL50">
        <v>0</v>
      </c>
      <c r="AM50">
        <v>4.6818098064516134</v>
      </c>
      <c r="AN50">
        <v>0.646451</v>
      </c>
      <c r="AO50">
        <v>0</v>
      </c>
      <c r="AP50">
        <v>1.9731096492957747</v>
      </c>
      <c r="AQ50">
        <v>0</v>
      </c>
      <c r="AR50">
        <v>10.464475199999999</v>
      </c>
      <c r="AS50">
        <v>8.7661606386410948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654.19951283752732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8.989736270777545</v>
      </c>
      <c r="L51">
        <v>374.61616808365898</v>
      </c>
      <c r="M51">
        <v>27.258772486772486</v>
      </c>
      <c r="N51">
        <v>34.992972493160295</v>
      </c>
      <c r="O51">
        <v>0</v>
      </c>
      <c r="P51">
        <v>33.769079585718181</v>
      </c>
      <c r="Q51">
        <v>3.2338330885684856</v>
      </c>
      <c r="R51">
        <v>12.918020523274478</v>
      </c>
      <c r="S51">
        <v>7.8181526367634122</v>
      </c>
      <c r="T51">
        <v>0</v>
      </c>
      <c r="U51">
        <v>20.670328948268189</v>
      </c>
      <c r="V51">
        <v>2.8876120324384784</v>
      </c>
      <c r="W51">
        <v>13.746413523767016</v>
      </c>
      <c r="X51">
        <v>43.450121933816291</v>
      </c>
      <c r="Y51">
        <v>0</v>
      </c>
      <c r="Z51">
        <v>3.8633517613636368</v>
      </c>
      <c r="AA51">
        <v>0</v>
      </c>
      <c r="AB51">
        <v>3.9015083765941476</v>
      </c>
      <c r="AC51">
        <v>0</v>
      </c>
      <c r="AD51">
        <v>0</v>
      </c>
      <c r="AE51">
        <v>4.8809872760717079</v>
      </c>
      <c r="AF51">
        <v>2.4825420283975657</v>
      </c>
      <c r="AG51">
        <v>12.685957570000001</v>
      </c>
      <c r="AH51">
        <v>0</v>
      </c>
      <c r="AI51">
        <v>0</v>
      </c>
      <c r="AJ51">
        <v>0</v>
      </c>
      <c r="AK51">
        <v>15.8616781606777</v>
      </c>
      <c r="AL51">
        <v>0</v>
      </c>
      <c r="AM51">
        <v>4.6818098064516134</v>
      </c>
      <c r="AN51">
        <v>0.646451</v>
      </c>
      <c r="AO51">
        <v>0</v>
      </c>
      <c r="AP51">
        <v>1.9731096492957747</v>
      </c>
      <c r="AQ51">
        <v>0</v>
      </c>
      <c r="AR51">
        <v>10.464475199999999</v>
      </c>
      <c r="AS51">
        <v>8.7661606386410948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654.55924307447708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8.9900697165638164</v>
      </c>
      <c r="L52">
        <v>374.61616808365898</v>
      </c>
      <c r="M52">
        <v>27.258772486772486</v>
      </c>
      <c r="N52">
        <v>34.992972493160295</v>
      </c>
      <c r="O52">
        <v>0</v>
      </c>
      <c r="P52">
        <v>33.769079585718181</v>
      </c>
      <c r="Q52">
        <v>3.2338330885684856</v>
      </c>
      <c r="R52">
        <v>12.558273475364714</v>
      </c>
      <c r="S52">
        <v>7.8181526367634122</v>
      </c>
      <c r="T52">
        <v>0</v>
      </c>
      <c r="U52">
        <v>20.670328948268189</v>
      </c>
      <c r="V52">
        <v>2.8876120324384784</v>
      </c>
      <c r="W52">
        <v>13.746413523767016</v>
      </c>
      <c r="X52">
        <v>43.450121933816291</v>
      </c>
      <c r="Y52">
        <v>0</v>
      </c>
      <c r="Z52">
        <v>3.8633517613636368</v>
      </c>
      <c r="AA52">
        <v>0</v>
      </c>
      <c r="AB52">
        <v>3.9015083765941476</v>
      </c>
      <c r="AC52">
        <v>0</v>
      </c>
      <c r="AD52">
        <v>0</v>
      </c>
      <c r="AE52">
        <v>4.8809872760717079</v>
      </c>
      <c r="AF52">
        <v>2.4825420283975657</v>
      </c>
      <c r="AG52">
        <v>12.685957570000001</v>
      </c>
      <c r="AH52">
        <v>0</v>
      </c>
      <c r="AI52">
        <v>0</v>
      </c>
      <c r="AJ52">
        <v>0</v>
      </c>
      <c r="AK52">
        <v>15.8616781606777</v>
      </c>
      <c r="AL52">
        <v>0</v>
      </c>
      <c r="AM52">
        <v>4.6818098064516134</v>
      </c>
      <c r="AN52">
        <v>0.646451</v>
      </c>
      <c r="AO52">
        <v>0</v>
      </c>
      <c r="AP52">
        <v>0</v>
      </c>
      <c r="AQ52">
        <v>0</v>
      </c>
      <c r="AR52">
        <v>10.464475199999999</v>
      </c>
      <c r="AS52">
        <v>8.7661606386410948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652.22671982305781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8.9900697165638164</v>
      </c>
      <c r="L53">
        <v>374.61616808365898</v>
      </c>
      <c r="M53">
        <v>27.258772486772486</v>
      </c>
      <c r="N53">
        <v>34.992972493160295</v>
      </c>
      <c r="O53">
        <v>0</v>
      </c>
      <c r="P53">
        <v>35.771265665208439</v>
      </c>
      <c r="Q53">
        <v>3.2338330885684856</v>
      </c>
      <c r="R53">
        <v>12.558273475364714</v>
      </c>
      <c r="S53">
        <v>7.8181526367634122</v>
      </c>
      <c r="T53">
        <v>0</v>
      </c>
      <c r="U53">
        <v>20.670328948268189</v>
      </c>
      <c r="V53">
        <v>2.8876120324384784</v>
      </c>
      <c r="W53">
        <v>13.746413523767016</v>
      </c>
      <c r="X53">
        <v>43.450121933816291</v>
      </c>
      <c r="Y53">
        <v>0</v>
      </c>
      <c r="Z53">
        <v>3.8633517613636368</v>
      </c>
      <c r="AA53">
        <v>0</v>
      </c>
      <c r="AB53">
        <v>3.9015083765941476</v>
      </c>
      <c r="AC53">
        <v>0</v>
      </c>
      <c r="AD53">
        <v>0</v>
      </c>
      <c r="AE53">
        <v>4.8809872760717079</v>
      </c>
      <c r="AF53">
        <v>2.4825420283975657</v>
      </c>
      <c r="AG53">
        <v>12.685957570000001</v>
      </c>
      <c r="AH53">
        <v>0</v>
      </c>
      <c r="AI53">
        <v>0</v>
      </c>
      <c r="AJ53">
        <v>0</v>
      </c>
      <c r="AK53">
        <v>15.8616781606777</v>
      </c>
      <c r="AL53">
        <v>0</v>
      </c>
      <c r="AM53">
        <v>4.6818098064516134</v>
      </c>
      <c r="AN53">
        <v>0.646451</v>
      </c>
      <c r="AO53">
        <v>0</v>
      </c>
      <c r="AP53">
        <v>0</v>
      </c>
      <c r="AQ53">
        <v>0</v>
      </c>
      <c r="AR53">
        <v>12.09954945</v>
      </c>
      <c r="AS53">
        <v>8.7661606386410948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655.86398015254804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8.9900697165638164</v>
      </c>
      <c r="L54">
        <v>374.61325658826161</v>
      </c>
      <c r="M54">
        <v>27.258772486772486</v>
      </c>
      <c r="N54">
        <v>34.992972493160295</v>
      </c>
      <c r="O54">
        <v>0</v>
      </c>
      <c r="P54">
        <v>35.771265665208439</v>
      </c>
      <c r="Q54">
        <v>3.2347102142857143</v>
      </c>
      <c r="R54">
        <v>12.558273475364714</v>
      </c>
      <c r="S54">
        <v>7.8167972594210804</v>
      </c>
      <c r="T54">
        <v>0</v>
      </c>
      <c r="U54">
        <v>20.670328948268189</v>
      </c>
      <c r="V54">
        <v>2.8876120324384784</v>
      </c>
      <c r="W54">
        <v>13.746413523767016</v>
      </c>
      <c r="X54">
        <v>43.450121933816291</v>
      </c>
      <c r="Y54">
        <v>0</v>
      </c>
      <c r="Z54">
        <v>3.8633517613636368</v>
      </c>
      <c r="AA54">
        <v>0</v>
      </c>
      <c r="AB54">
        <v>0</v>
      </c>
      <c r="AC54">
        <v>0</v>
      </c>
      <c r="AD54">
        <v>0</v>
      </c>
      <c r="AE54">
        <v>4.8809872760717079</v>
      </c>
      <c r="AF54">
        <v>2.4825420283975657</v>
      </c>
      <c r="AG54">
        <v>12.685957570000001</v>
      </c>
      <c r="AH54">
        <v>0</v>
      </c>
      <c r="AI54">
        <v>0</v>
      </c>
      <c r="AJ54">
        <v>0</v>
      </c>
      <c r="AK54">
        <v>15.8616781606777</v>
      </c>
      <c r="AL54">
        <v>0</v>
      </c>
      <c r="AM54">
        <v>4.6818098064516134</v>
      </c>
      <c r="AN54">
        <v>0.646451</v>
      </c>
      <c r="AO54">
        <v>0</v>
      </c>
      <c r="AP54">
        <v>0</v>
      </c>
      <c r="AQ54">
        <v>0</v>
      </c>
      <c r="AR54">
        <v>12.09954945</v>
      </c>
      <c r="AS54">
        <v>8.7661606386410948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651.95908202893145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4.8300333508258309</v>
      </c>
      <c r="L55">
        <v>308.95954154795822</v>
      </c>
      <c r="M55">
        <v>27.258772486772486</v>
      </c>
      <c r="N55">
        <v>34.992972493160295</v>
      </c>
      <c r="O55">
        <v>0</v>
      </c>
      <c r="P55">
        <v>35.771265665208439</v>
      </c>
      <c r="Q55">
        <v>3.2347102142857143</v>
      </c>
      <c r="R55">
        <v>12.560050725578185</v>
      </c>
      <c r="S55">
        <v>7.8167972594210804</v>
      </c>
      <c r="T55">
        <v>0</v>
      </c>
      <c r="U55">
        <v>20.670328948268189</v>
      </c>
      <c r="V55">
        <v>2.8848376878901374</v>
      </c>
      <c r="W55">
        <v>13.746413523767016</v>
      </c>
      <c r="X55">
        <v>43.450121933816291</v>
      </c>
      <c r="Y55">
        <v>0</v>
      </c>
      <c r="Z55">
        <v>3.8633517613636368</v>
      </c>
      <c r="AA55">
        <v>0</v>
      </c>
      <c r="AB55">
        <v>0</v>
      </c>
      <c r="AC55">
        <v>0</v>
      </c>
      <c r="AD55">
        <v>0</v>
      </c>
      <c r="AE55">
        <v>4.8809872760717079</v>
      </c>
      <c r="AF55">
        <v>2.4825420283975657</v>
      </c>
      <c r="AG55">
        <v>12.685957570000001</v>
      </c>
      <c r="AH55">
        <v>0</v>
      </c>
      <c r="AI55">
        <v>0</v>
      </c>
      <c r="AJ55">
        <v>0</v>
      </c>
      <c r="AK55">
        <v>15.8616781606777</v>
      </c>
      <c r="AL55">
        <v>0</v>
      </c>
      <c r="AM55">
        <v>4.6818098064516134</v>
      </c>
      <c r="AN55">
        <v>0.646451</v>
      </c>
      <c r="AO55">
        <v>0</v>
      </c>
      <c r="AP55">
        <v>0</v>
      </c>
      <c r="AQ55">
        <v>0</v>
      </c>
      <c r="AR55">
        <v>10.464475199999999</v>
      </c>
      <c r="AS55">
        <v>8.7661606386410948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580.50925927855519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4.8300333508258309</v>
      </c>
      <c r="L56">
        <v>251.02955017381646</v>
      </c>
      <c r="M56">
        <v>27.258772486772486</v>
      </c>
      <c r="N56">
        <v>34.992972493160295</v>
      </c>
      <c r="O56">
        <v>0</v>
      </c>
      <c r="P56">
        <v>35.771265665208439</v>
      </c>
      <c r="Q56">
        <v>3.2347102142857143</v>
      </c>
      <c r="R56">
        <v>12.560050725578185</v>
      </c>
      <c r="S56">
        <v>7.8167972594210804</v>
      </c>
      <c r="T56">
        <v>0</v>
      </c>
      <c r="U56">
        <v>20.670328948268189</v>
      </c>
      <c r="V56">
        <v>2.8848376878901374</v>
      </c>
      <c r="W56">
        <v>13.746413523767016</v>
      </c>
      <c r="X56">
        <v>43.450121933816291</v>
      </c>
      <c r="Y56">
        <v>0</v>
      </c>
      <c r="Z56">
        <v>3.8633517613636368</v>
      </c>
      <c r="AA56">
        <v>0</v>
      </c>
      <c r="AB56">
        <v>0</v>
      </c>
      <c r="AC56">
        <v>0</v>
      </c>
      <c r="AD56">
        <v>0</v>
      </c>
      <c r="AE56">
        <v>4.8809872760717079</v>
      </c>
      <c r="AF56">
        <v>2.4825420283975657</v>
      </c>
      <c r="AG56">
        <v>12.685957570000001</v>
      </c>
      <c r="AH56">
        <v>0</v>
      </c>
      <c r="AI56">
        <v>0</v>
      </c>
      <c r="AJ56">
        <v>0</v>
      </c>
      <c r="AK56">
        <v>15.8616781606777</v>
      </c>
      <c r="AL56">
        <v>0</v>
      </c>
      <c r="AM56">
        <v>1.3821131732933234</v>
      </c>
      <c r="AN56">
        <v>0.646451</v>
      </c>
      <c r="AO56">
        <v>0</v>
      </c>
      <c r="AP56">
        <v>0</v>
      </c>
      <c r="AQ56">
        <v>0</v>
      </c>
      <c r="AR56">
        <v>10.464475199999999</v>
      </c>
      <c r="AS56">
        <v>8.7661606386410948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519.27957127125512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4.8300333508258309</v>
      </c>
      <c r="L57">
        <v>303.79917366481669</v>
      </c>
      <c r="M57">
        <v>27.258772486772486</v>
      </c>
      <c r="N57">
        <v>34.992972493160295</v>
      </c>
      <c r="O57">
        <v>0</v>
      </c>
      <c r="P57">
        <v>35.771265665208439</v>
      </c>
      <c r="Q57">
        <v>3.2347102142857143</v>
      </c>
      <c r="R57">
        <v>12.560050725578185</v>
      </c>
      <c r="S57">
        <v>7.8167972594210804</v>
      </c>
      <c r="T57">
        <v>0</v>
      </c>
      <c r="U57">
        <v>20.670328948268189</v>
      </c>
      <c r="V57">
        <v>2.8848376878901374</v>
      </c>
      <c r="W57">
        <v>13.745404282839896</v>
      </c>
      <c r="X57">
        <v>43.448997071944987</v>
      </c>
      <c r="Y57">
        <v>0</v>
      </c>
      <c r="Z57">
        <v>3.8633517613636368</v>
      </c>
      <c r="AA57">
        <v>0</v>
      </c>
      <c r="AB57">
        <v>0</v>
      </c>
      <c r="AC57">
        <v>0</v>
      </c>
      <c r="AD57">
        <v>0</v>
      </c>
      <c r="AE57">
        <v>4.8809872760717079</v>
      </c>
      <c r="AF57">
        <v>2.4825420283975657</v>
      </c>
      <c r="AG57">
        <v>12.685957570000001</v>
      </c>
      <c r="AH57">
        <v>0</v>
      </c>
      <c r="AI57">
        <v>0</v>
      </c>
      <c r="AJ57">
        <v>0</v>
      </c>
      <c r="AK57">
        <v>15.8616781606777</v>
      </c>
      <c r="AL57">
        <v>0</v>
      </c>
      <c r="AM57">
        <v>1.3821131732933234</v>
      </c>
      <c r="AN57">
        <v>0.646451</v>
      </c>
      <c r="AO57">
        <v>0</v>
      </c>
      <c r="AP57">
        <v>0</v>
      </c>
      <c r="AQ57">
        <v>0</v>
      </c>
      <c r="AR57">
        <v>10.464475199999999</v>
      </c>
      <c r="AS57">
        <v>8.3676989727178128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571.6485989935336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8.9900697165638164</v>
      </c>
      <c r="L58">
        <v>374.61325658826161</v>
      </c>
      <c r="M58">
        <v>27.258772486772486</v>
      </c>
      <c r="N58">
        <v>34.992972493160295</v>
      </c>
      <c r="O58">
        <v>0</v>
      </c>
      <c r="P58">
        <v>35.771265665208439</v>
      </c>
      <c r="Q58">
        <v>3.2347102142857143</v>
      </c>
      <c r="R58">
        <v>12.560050725578185</v>
      </c>
      <c r="S58">
        <v>7.8167972594210804</v>
      </c>
      <c r="T58">
        <v>0</v>
      </c>
      <c r="U58">
        <v>20.670328948268189</v>
      </c>
      <c r="V58">
        <v>2.8848376878901374</v>
      </c>
      <c r="W58">
        <v>13.745404282839896</v>
      </c>
      <c r="X58">
        <v>43.448997071944987</v>
      </c>
      <c r="Y58">
        <v>0</v>
      </c>
      <c r="Z58">
        <v>3.8633517613636368</v>
      </c>
      <c r="AA58">
        <v>0</v>
      </c>
      <c r="AB58">
        <v>0</v>
      </c>
      <c r="AC58">
        <v>0</v>
      </c>
      <c r="AD58">
        <v>0</v>
      </c>
      <c r="AE58">
        <v>4.8809872760717079</v>
      </c>
      <c r="AF58">
        <v>2.4825420283975657</v>
      </c>
      <c r="AG58">
        <v>12.685957570000001</v>
      </c>
      <c r="AH58">
        <v>0</v>
      </c>
      <c r="AI58">
        <v>0</v>
      </c>
      <c r="AJ58">
        <v>0</v>
      </c>
      <c r="AK58">
        <v>15.8616781606777</v>
      </c>
      <c r="AL58">
        <v>0</v>
      </c>
      <c r="AM58">
        <v>1.3821131732933234</v>
      </c>
      <c r="AN58">
        <v>0.646451</v>
      </c>
      <c r="AO58">
        <v>0</v>
      </c>
      <c r="AP58">
        <v>0</v>
      </c>
      <c r="AQ58">
        <v>0</v>
      </c>
      <c r="AR58">
        <v>10.464475199999999</v>
      </c>
      <c r="AS58">
        <v>8.3676989727178128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646.62271828271651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8.9900697165638164</v>
      </c>
      <c r="L59">
        <v>374.61199047398026</v>
      </c>
      <c r="M59">
        <v>27.258772486772486</v>
      </c>
      <c r="N59">
        <v>34.992972493160295</v>
      </c>
      <c r="O59">
        <v>0</v>
      </c>
      <c r="P59">
        <v>35.771265665208439</v>
      </c>
      <c r="Q59">
        <v>3.2347102142857143</v>
      </c>
      <c r="R59">
        <v>12.560050725578185</v>
      </c>
      <c r="S59">
        <v>7.8167972594210804</v>
      </c>
      <c r="T59">
        <v>0</v>
      </c>
      <c r="U59">
        <v>20.670328948268189</v>
      </c>
      <c r="V59">
        <v>2.8848376878901374</v>
      </c>
      <c r="W59">
        <v>13.745404282839896</v>
      </c>
      <c r="X59">
        <v>43.448997071944987</v>
      </c>
      <c r="Y59">
        <v>0</v>
      </c>
      <c r="Z59">
        <v>3.8633517613636368</v>
      </c>
      <c r="AA59">
        <v>0</v>
      </c>
      <c r="AB59">
        <v>0</v>
      </c>
      <c r="AC59">
        <v>0</v>
      </c>
      <c r="AD59">
        <v>0</v>
      </c>
      <c r="AE59">
        <v>4.8809872760717079</v>
      </c>
      <c r="AF59">
        <v>2.4825420283975657</v>
      </c>
      <c r="AG59">
        <v>12.685957570000001</v>
      </c>
      <c r="AH59">
        <v>0</v>
      </c>
      <c r="AI59">
        <v>0</v>
      </c>
      <c r="AJ59">
        <v>0</v>
      </c>
      <c r="AK59">
        <v>15.8616781606777</v>
      </c>
      <c r="AL59">
        <v>0</v>
      </c>
      <c r="AM59">
        <v>1.3821131732933234</v>
      </c>
      <c r="AN59">
        <v>0.646451</v>
      </c>
      <c r="AO59">
        <v>0</v>
      </c>
      <c r="AP59">
        <v>0</v>
      </c>
      <c r="AQ59">
        <v>3.4900026584126977</v>
      </c>
      <c r="AR59">
        <v>10.464475199999999</v>
      </c>
      <c r="AS59">
        <v>8.3676989727178128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650.11145482684788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8.9900697165638164</v>
      </c>
      <c r="L60">
        <v>374.61199047398026</v>
      </c>
      <c r="M60">
        <v>27.258772486772486</v>
      </c>
      <c r="N60">
        <v>34.992972493160295</v>
      </c>
      <c r="O60">
        <v>0</v>
      </c>
      <c r="P60">
        <v>35.771265665208439</v>
      </c>
      <c r="Q60">
        <v>3.2347102142857143</v>
      </c>
      <c r="R60">
        <v>12.560050725578185</v>
      </c>
      <c r="S60">
        <v>7.8167972594210804</v>
      </c>
      <c r="T60">
        <v>0</v>
      </c>
      <c r="U60">
        <v>20.670328948268189</v>
      </c>
      <c r="V60">
        <v>2.8848376878901374</v>
      </c>
      <c r="W60">
        <v>13.745404282839896</v>
      </c>
      <c r="X60">
        <v>43.448997071944987</v>
      </c>
      <c r="Y60">
        <v>0</v>
      </c>
      <c r="Z60">
        <v>3.8633517613636368</v>
      </c>
      <c r="AA60">
        <v>0</v>
      </c>
      <c r="AB60">
        <v>0</v>
      </c>
      <c r="AC60">
        <v>0</v>
      </c>
      <c r="AD60">
        <v>0</v>
      </c>
      <c r="AE60">
        <v>4.8809872760717079</v>
      </c>
      <c r="AF60">
        <v>2.4825420283975657</v>
      </c>
      <c r="AG60">
        <v>12.685957570000001</v>
      </c>
      <c r="AH60">
        <v>0</v>
      </c>
      <c r="AI60">
        <v>0</v>
      </c>
      <c r="AJ60">
        <v>0</v>
      </c>
      <c r="AK60">
        <v>15.8616781606777</v>
      </c>
      <c r="AL60">
        <v>0</v>
      </c>
      <c r="AM60">
        <v>1.3821131732933234</v>
      </c>
      <c r="AN60">
        <v>0.646451</v>
      </c>
      <c r="AO60">
        <v>0</v>
      </c>
      <c r="AP60">
        <v>0</v>
      </c>
      <c r="AQ60">
        <v>3.4900026584126977</v>
      </c>
      <c r="AR60">
        <v>10.464475199999999</v>
      </c>
      <c r="AS60">
        <v>8.3676989727178128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650.11145482684788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8.9900697165638164</v>
      </c>
      <c r="L61">
        <v>374.6078166262227</v>
      </c>
      <c r="M61">
        <v>27.258772486772486</v>
      </c>
      <c r="N61">
        <v>34.992972493160295</v>
      </c>
      <c r="O61">
        <v>0</v>
      </c>
      <c r="P61">
        <v>35.771265665208439</v>
      </c>
      <c r="Q61">
        <v>3.2347102142857143</v>
      </c>
      <c r="R61">
        <v>12.560050725578185</v>
      </c>
      <c r="S61">
        <v>7.8167972594210804</v>
      </c>
      <c r="T61">
        <v>0</v>
      </c>
      <c r="U61">
        <v>20.670328948268189</v>
      </c>
      <c r="V61">
        <v>2.8848376878901374</v>
      </c>
      <c r="W61">
        <v>13.745404282839896</v>
      </c>
      <c r="X61">
        <v>43.448997071944987</v>
      </c>
      <c r="Y61">
        <v>0</v>
      </c>
      <c r="Z61">
        <v>3.8633517613636368</v>
      </c>
      <c r="AA61">
        <v>0</v>
      </c>
      <c r="AB61">
        <v>0</v>
      </c>
      <c r="AC61">
        <v>0</v>
      </c>
      <c r="AD61">
        <v>0</v>
      </c>
      <c r="AE61">
        <v>4.8809872760717079</v>
      </c>
      <c r="AF61">
        <v>2.4825420283975657</v>
      </c>
      <c r="AG61">
        <v>12.685957570000001</v>
      </c>
      <c r="AH61">
        <v>0</v>
      </c>
      <c r="AI61">
        <v>0</v>
      </c>
      <c r="AJ61">
        <v>0</v>
      </c>
      <c r="AK61">
        <v>15.8616781606777</v>
      </c>
      <c r="AL61">
        <v>0</v>
      </c>
      <c r="AM61">
        <v>1.3821131732933234</v>
      </c>
      <c r="AN61">
        <v>0.646451</v>
      </c>
      <c r="AO61">
        <v>0</v>
      </c>
      <c r="AP61">
        <v>0</v>
      </c>
      <c r="AQ61">
        <v>6.9800050099999984</v>
      </c>
      <c r="AR61">
        <v>10.464475199999999</v>
      </c>
      <c r="AS61">
        <v>8.3676989727178128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653.59728333067767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8.9900697165638164</v>
      </c>
      <c r="L62">
        <v>374.6078166262227</v>
      </c>
      <c r="M62">
        <v>27.258772486772486</v>
      </c>
      <c r="N62">
        <v>34.992972493160295</v>
      </c>
      <c r="O62">
        <v>0</v>
      </c>
      <c r="P62">
        <v>35.771265665208439</v>
      </c>
      <c r="Q62">
        <v>3.2347102142857143</v>
      </c>
      <c r="R62">
        <v>12.560050725578185</v>
      </c>
      <c r="S62">
        <v>7.8167972594210804</v>
      </c>
      <c r="T62">
        <v>0</v>
      </c>
      <c r="U62">
        <v>20.670328948268189</v>
      </c>
      <c r="V62">
        <v>2.8848376878901374</v>
      </c>
      <c r="W62">
        <v>13.745404282839896</v>
      </c>
      <c r="X62">
        <v>43.448997071944987</v>
      </c>
      <c r="Y62">
        <v>0</v>
      </c>
      <c r="Z62">
        <v>3.8633517613636368</v>
      </c>
      <c r="AA62">
        <v>0</v>
      </c>
      <c r="AB62">
        <v>0</v>
      </c>
      <c r="AC62">
        <v>0</v>
      </c>
      <c r="AD62">
        <v>0</v>
      </c>
      <c r="AE62">
        <v>4.8809872760717079</v>
      </c>
      <c r="AF62">
        <v>2.4825420283975657</v>
      </c>
      <c r="AG62">
        <v>12.685957570000001</v>
      </c>
      <c r="AH62">
        <v>0</v>
      </c>
      <c r="AI62">
        <v>0</v>
      </c>
      <c r="AJ62">
        <v>0</v>
      </c>
      <c r="AK62">
        <v>15.8616781606777</v>
      </c>
      <c r="AL62">
        <v>0</v>
      </c>
      <c r="AM62">
        <v>1.3821131732933234</v>
      </c>
      <c r="AN62">
        <v>0.646451</v>
      </c>
      <c r="AO62">
        <v>0</v>
      </c>
      <c r="AP62">
        <v>0</v>
      </c>
      <c r="AQ62">
        <v>7.3159410799999991</v>
      </c>
      <c r="AR62">
        <v>10.464475199999999</v>
      </c>
      <c r="AS62">
        <v>8.3676989727178128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653.93321940067767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8.9900697165638164</v>
      </c>
      <c r="L63">
        <v>374.61362616460565</v>
      </c>
      <c r="M63">
        <v>27.258772486772486</v>
      </c>
      <c r="N63">
        <v>34.992972493160295</v>
      </c>
      <c r="O63">
        <v>0</v>
      </c>
      <c r="P63">
        <v>35.771265665208439</v>
      </c>
      <c r="Q63">
        <v>3.2350412252559719</v>
      </c>
      <c r="R63">
        <v>12.557289014889816</v>
      </c>
      <c r="S63">
        <v>7.8190764598574818</v>
      </c>
      <c r="T63">
        <v>0</v>
      </c>
      <c r="U63">
        <v>20.670328948268189</v>
      </c>
      <c r="V63">
        <v>2.8848376878901374</v>
      </c>
      <c r="W63">
        <v>13.745404282839896</v>
      </c>
      <c r="X63">
        <v>43.448997071944987</v>
      </c>
      <c r="Y63">
        <v>0</v>
      </c>
      <c r="Z63">
        <v>3.8633517613636368</v>
      </c>
      <c r="AA63">
        <v>0</v>
      </c>
      <c r="AB63">
        <v>0</v>
      </c>
      <c r="AC63">
        <v>0</v>
      </c>
      <c r="AD63">
        <v>0</v>
      </c>
      <c r="AE63">
        <v>4.8809872760717079</v>
      </c>
      <c r="AF63">
        <v>2.4825420283975657</v>
      </c>
      <c r="AG63">
        <v>12.685957570000001</v>
      </c>
      <c r="AH63">
        <v>0</v>
      </c>
      <c r="AI63">
        <v>0</v>
      </c>
      <c r="AJ63">
        <v>0</v>
      </c>
      <c r="AK63">
        <v>15.8616781606777</v>
      </c>
      <c r="AL63">
        <v>0</v>
      </c>
      <c r="AM63">
        <v>1.3821131732933234</v>
      </c>
      <c r="AN63">
        <v>0.646451</v>
      </c>
      <c r="AO63">
        <v>0</v>
      </c>
      <c r="AP63">
        <v>0</v>
      </c>
      <c r="AQ63">
        <v>7.3532673099999988</v>
      </c>
      <c r="AR63">
        <v>10.464475199999999</v>
      </c>
      <c r="AS63">
        <v>8.3676989727178128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653.97620366977878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8.9900697165638164</v>
      </c>
      <c r="L64">
        <v>374.6078166262227</v>
      </c>
      <c r="M64">
        <v>27.258772486772486</v>
      </c>
      <c r="N64">
        <v>34.992972493160295</v>
      </c>
      <c r="O64">
        <v>0</v>
      </c>
      <c r="P64">
        <v>35.771265665208439</v>
      </c>
      <c r="Q64">
        <v>3.2350412252559719</v>
      </c>
      <c r="R64">
        <v>12.557289014889816</v>
      </c>
      <c r="S64">
        <v>7.8190764598574818</v>
      </c>
      <c r="T64">
        <v>0</v>
      </c>
      <c r="U64">
        <v>20.670328948268189</v>
      </c>
      <c r="V64">
        <v>2.8848376878901374</v>
      </c>
      <c r="W64">
        <v>13.745404282839896</v>
      </c>
      <c r="X64">
        <v>43.448997071944987</v>
      </c>
      <c r="Y64">
        <v>0</v>
      </c>
      <c r="Z64">
        <v>3.8633517613636368</v>
      </c>
      <c r="AA64">
        <v>0</v>
      </c>
      <c r="AB64">
        <v>0</v>
      </c>
      <c r="AC64">
        <v>0</v>
      </c>
      <c r="AD64">
        <v>0</v>
      </c>
      <c r="AE64">
        <v>4.8809872760717079</v>
      </c>
      <c r="AF64">
        <v>2.4825420283975657</v>
      </c>
      <c r="AG64">
        <v>12.685957570000001</v>
      </c>
      <c r="AH64">
        <v>0</v>
      </c>
      <c r="AI64">
        <v>0</v>
      </c>
      <c r="AJ64">
        <v>0</v>
      </c>
      <c r="AK64">
        <v>15.8616781606777</v>
      </c>
      <c r="AL64">
        <v>0</v>
      </c>
      <c r="AM64">
        <v>1.3821131732933234</v>
      </c>
      <c r="AN64">
        <v>0.646451</v>
      </c>
      <c r="AO64">
        <v>0</v>
      </c>
      <c r="AP64">
        <v>0</v>
      </c>
      <c r="AQ64">
        <v>7.3532673099999988</v>
      </c>
      <c r="AR64">
        <v>10.464475199999999</v>
      </c>
      <c r="AS64">
        <v>8.3676989727178128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653.97039413139589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8.9900697165638164</v>
      </c>
      <c r="L65">
        <v>374.61172743822368</v>
      </c>
      <c r="M65">
        <v>27.258772486772486</v>
      </c>
      <c r="N65">
        <v>34.992972493160295</v>
      </c>
      <c r="O65">
        <v>0</v>
      </c>
      <c r="P65">
        <v>35.771265665208439</v>
      </c>
      <c r="Q65">
        <v>3.2350412252559719</v>
      </c>
      <c r="R65">
        <v>12.557289014889816</v>
      </c>
      <c r="S65">
        <v>7.8190764598574818</v>
      </c>
      <c r="T65">
        <v>0</v>
      </c>
      <c r="U65">
        <v>20.670328948268189</v>
      </c>
      <c r="V65">
        <v>2.8848376878901374</v>
      </c>
      <c r="W65">
        <v>13.746413523767016</v>
      </c>
      <c r="X65">
        <v>43.450121933816291</v>
      </c>
      <c r="Y65">
        <v>0</v>
      </c>
      <c r="Z65">
        <v>3.8633517613636368</v>
      </c>
      <c r="AA65">
        <v>0</v>
      </c>
      <c r="AB65">
        <v>0</v>
      </c>
      <c r="AC65">
        <v>0</v>
      </c>
      <c r="AD65">
        <v>0</v>
      </c>
      <c r="AE65">
        <v>4.8809872760717079</v>
      </c>
      <c r="AF65">
        <v>2.4825420283975657</v>
      </c>
      <c r="AG65">
        <v>12.685957570000001</v>
      </c>
      <c r="AH65">
        <v>0</v>
      </c>
      <c r="AI65">
        <v>0</v>
      </c>
      <c r="AJ65">
        <v>0</v>
      </c>
      <c r="AK65">
        <v>15.8616781606777</v>
      </c>
      <c r="AL65">
        <v>0</v>
      </c>
      <c r="AM65">
        <v>1.3821131732933234</v>
      </c>
      <c r="AN65">
        <v>0.646451</v>
      </c>
      <c r="AO65">
        <v>0</v>
      </c>
      <c r="AP65">
        <v>0</v>
      </c>
      <c r="AQ65">
        <v>7.3532673099999988</v>
      </c>
      <c r="AR65">
        <v>10.464475199999999</v>
      </c>
      <c r="AS65">
        <v>8.9653914716027376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654.57413154508026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8.9900697165638164</v>
      </c>
      <c r="L66">
        <v>374.61172743822368</v>
      </c>
      <c r="M66">
        <v>27.258772486772486</v>
      </c>
      <c r="N66">
        <v>34.992972493160295</v>
      </c>
      <c r="O66">
        <v>0</v>
      </c>
      <c r="P66">
        <v>35.771265665208439</v>
      </c>
      <c r="Q66">
        <v>3.2350412252559719</v>
      </c>
      <c r="R66">
        <v>12.557289014889816</v>
      </c>
      <c r="S66">
        <v>7.8190764598574818</v>
      </c>
      <c r="T66">
        <v>0</v>
      </c>
      <c r="U66">
        <v>20.670328948268189</v>
      </c>
      <c r="V66">
        <v>2.8848376878901374</v>
      </c>
      <c r="W66">
        <v>13.746413523767016</v>
      </c>
      <c r="X66">
        <v>43.450121933816291</v>
      </c>
      <c r="Y66">
        <v>0</v>
      </c>
      <c r="Z66">
        <v>3.8633517613636368</v>
      </c>
      <c r="AA66">
        <v>0</v>
      </c>
      <c r="AB66">
        <v>0</v>
      </c>
      <c r="AC66">
        <v>0</v>
      </c>
      <c r="AD66">
        <v>0</v>
      </c>
      <c r="AE66">
        <v>4.8809872760717079</v>
      </c>
      <c r="AF66">
        <v>2.4825420283975657</v>
      </c>
      <c r="AG66">
        <v>12.685957570000001</v>
      </c>
      <c r="AH66">
        <v>5.610327400000001</v>
      </c>
      <c r="AI66">
        <v>0</v>
      </c>
      <c r="AJ66">
        <v>0</v>
      </c>
      <c r="AK66">
        <v>15.8616781606777</v>
      </c>
      <c r="AL66">
        <v>0</v>
      </c>
      <c r="AM66">
        <v>1.3821131732933234</v>
      </c>
      <c r="AN66">
        <v>0.646451</v>
      </c>
      <c r="AO66">
        <v>0</v>
      </c>
      <c r="AP66">
        <v>0</v>
      </c>
      <c r="AQ66">
        <v>7.3532673099999988</v>
      </c>
      <c r="AR66">
        <v>10.464475199999999</v>
      </c>
      <c r="AS66">
        <v>8.9653914716027376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660.18445894508022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8.9900697165638164</v>
      </c>
      <c r="L67">
        <v>374.61331079366113</v>
      </c>
      <c r="M67">
        <v>27.258772486772486</v>
      </c>
      <c r="N67">
        <v>34.992972493160295</v>
      </c>
      <c r="O67">
        <v>0</v>
      </c>
      <c r="P67">
        <v>35.771265665208439</v>
      </c>
      <c r="Q67">
        <v>3.2341772005703424</v>
      </c>
      <c r="R67">
        <v>11.577332272462233</v>
      </c>
      <c r="S67">
        <v>7.8198901271585557</v>
      </c>
      <c r="T67">
        <v>0</v>
      </c>
      <c r="U67">
        <v>20.670328948268189</v>
      </c>
      <c r="V67">
        <v>2.8876120324384784</v>
      </c>
      <c r="W67">
        <v>13.746413523767016</v>
      </c>
      <c r="X67">
        <v>43.450121933816291</v>
      </c>
      <c r="Y67">
        <v>0</v>
      </c>
      <c r="Z67">
        <v>3.8633517613636368</v>
      </c>
      <c r="AA67">
        <v>0</v>
      </c>
      <c r="AB67">
        <v>0</v>
      </c>
      <c r="AC67">
        <v>0</v>
      </c>
      <c r="AD67">
        <v>0</v>
      </c>
      <c r="AE67">
        <v>4.8809872760717079</v>
      </c>
      <c r="AF67">
        <v>2.4825420283975657</v>
      </c>
      <c r="AG67">
        <v>12.685957570000001</v>
      </c>
      <c r="AH67">
        <v>5.610327400000001</v>
      </c>
      <c r="AI67">
        <v>0</v>
      </c>
      <c r="AJ67">
        <v>0</v>
      </c>
      <c r="AK67">
        <v>15.8616781606777</v>
      </c>
      <c r="AL67">
        <v>0</v>
      </c>
      <c r="AM67">
        <v>1.3821131732933234</v>
      </c>
      <c r="AN67">
        <v>0.646451</v>
      </c>
      <c r="AO67">
        <v>0</v>
      </c>
      <c r="AP67">
        <v>0</v>
      </c>
      <c r="AQ67">
        <v>7.3532673099999988</v>
      </c>
      <c r="AR67">
        <v>10.464475199999999</v>
      </c>
      <c r="AS67">
        <v>8.9653914716027376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659.20880954525387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8.9900697165638164</v>
      </c>
      <c r="L68">
        <v>374.61331079366113</v>
      </c>
      <c r="M68">
        <v>27.258772486772486</v>
      </c>
      <c r="N68">
        <v>34.992972493160295</v>
      </c>
      <c r="O68">
        <v>0</v>
      </c>
      <c r="P68">
        <v>35.771265665208439</v>
      </c>
      <c r="Q68">
        <v>3.2341772005703424</v>
      </c>
      <c r="R68">
        <v>12.556208683927698</v>
      </c>
      <c r="S68">
        <v>7.8198901271585557</v>
      </c>
      <c r="T68">
        <v>0</v>
      </c>
      <c r="U68">
        <v>20.670328948268189</v>
      </c>
      <c r="V68">
        <v>2.8876120324384784</v>
      </c>
      <c r="W68">
        <v>13.746413523767016</v>
      </c>
      <c r="X68">
        <v>43.450121933816291</v>
      </c>
      <c r="Y68">
        <v>0</v>
      </c>
      <c r="Z68">
        <v>3.8633517613636368</v>
      </c>
      <c r="AA68">
        <v>0</v>
      </c>
      <c r="AB68">
        <v>0</v>
      </c>
      <c r="AC68">
        <v>0</v>
      </c>
      <c r="AD68">
        <v>0</v>
      </c>
      <c r="AE68">
        <v>4.8809872760717079</v>
      </c>
      <c r="AF68">
        <v>2.4825420283975657</v>
      </c>
      <c r="AG68">
        <v>12.685957570000001</v>
      </c>
      <c r="AH68">
        <v>11.220654800000002</v>
      </c>
      <c r="AI68">
        <v>0</v>
      </c>
      <c r="AJ68">
        <v>0</v>
      </c>
      <c r="AK68">
        <v>15.8616781606777</v>
      </c>
      <c r="AL68">
        <v>0</v>
      </c>
      <c r="AM68">
        <v>1.3821131732933234</v>
      </c>
      <c r="AN68">
        <v>0.646451</v>
      </c>
      <c r="AO68">
        <v>0</v>
      </c>
      <c r="AP68">
        <v>0</v>
      </c>
      <c r="AQ68">
        <v>7.3532673099999988</v>
      </c>
      <c r="AR68">
        <v>10.464475199999999</v>
      </c>
      <c r="AS68">
        <v>9.4483271702349096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666.2809490553517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8.9897233846153828</v>
      </c>
      <c r="L69">
        <v>374.61772709187466</v>
      </c>
      <c r="M69">
        <v>27.258772486772486</v>
      </c>
      <c r="N69">
        <v>34.992972493160295</v>
      </c>
      <c r="O69">
        <v>0</v>
      </c>
      <c r="P69">
        <v>35.771265665208439</v>
      </c>
      <c r="Q69">
        <v>3.2341772005703424</v>
      </c>
      <c r="R69">
        <v>12.556208683927698</v>
      </c>
      <c r="S69">
        <v>7.8198901271585557</v>
      </c>
      <c r="T69">
        <v>0</v>
      </c>
      <c r="U69">
        <v>20.670328948268189</v>
      </c>
      <c r="V69">
        <v>2.8876120324384784</v>
      </c>
      <c r="W69">
        <v>13.746413523767016</v>
      </c>
      <c r="X69">
        <v>43.450121933816291</v>
      </c>
      <c r="Y69">
        <v>0</v>
      </c>
      <c r="Z69">
        <v>3.8633517613636368</v>
      </c>
      <c r="AA69">
        <v>4.1609728434599154</v>
      </c>
      <c r="AB69">
        <v>0.98722382670667641</v>
      </c>
      <c r="AC69">
        <v>2.8668786072718704</v>
      </c>
      <c r="AD69">
        <v>0</v>
      </c>
      <c r="AE69">
        <v>4.8809872760717079</v>
      </c>
      <c r="AF69">
        <v>2.4825420283975657</v>
      </c>
      <c r="AG69">
        <v>12.685957570000001</v>
      </c>
      <c r="AH69">
        <v>11.220654800000002</v>
      </c>
      <c r="AI69">
        <v>0</v>
      </c>
      <c r="AJ69">
        <v>0</v>
      </c>
      <c r="AK69">
        <v>15.8616781606777</v>
      </c>
      <c r="AL69">
        <v>0</v>
      </c>
      <c r="AM69">
        <v>1.3821131732933234</v>
      </c>
      <c r="AN69">
        <v>0.646451</v>
      </c>
      <c r="AO69">
        <v>0</v>
      </c>
      <c r="AP69">
        <v>0</v>
      </c>
      <c r="AQ69">
        <v>11.029901118412697</v>
      </c>
      <c r="AR69">
        <v>10.464475199999999</v>
      </c>
      <c r="AS69">
        <v>8.9653914716027376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677.4937924088357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8.989736270777545</v>
      </c>
      <c r="L70">
        <v>374.61122695264214</v>
      </c>
      <c r="M70">
        <v>27.258772486772486</v>
      </c>
      <c r="N70">
        <v>34.992972493160295</v>
      </c>
      <c r="O70">
        <v>0</v>
      </c>
      <c r="P70">
        <v>35.771265665208439</v>
      </c>
      <c r="Q70">
        <v>3.2341772005703424</v>
      </c>
      <c r="R70">
        <v>12.556208683927698</v>
      </c>
      <c r="S70">
        <v>7.8198901271585557</v>
      </c>
      <c r="T70">
        <v>0</v>
      </c>
      <c r="U70">
        <v>20.670328948268189</v>
      </c>
      <c r="V70">
        <v>2.8876120324384784</v>
      </c>
      <c r="W70">
        <v>13.746413523767016</v>
      </c>
      <c r="X70">
        <v>43.450121933816291</v>
      </c>
      <c r="Y70">
        <v>0</v>
      </c>
      <c r="Z70">
        <v>3.8633517613636368</v>
      </c>
      <c r="AA70">
        <v>4.1609728434599154</v>
      </c>
      <c r="AB70">
        <v>3.9015083765941476</v>
      </c>
      <c r="AC70">
        <v>2.8668786072718704</v>
      </c>
      <c r="AD70">
        <v>0</v>
      </c>
      <c r="AE70">
        <v>4.8809872760717079</v>
      </c>
      <c r="AF70">
        <v>2.4825420283975657</v>
      </c>
      <c r="AG70">
        <v>12.685957570000001</v>
      </c>
      <c r="AH70">
        <v>11.220654800000002</v>
      </c>
      <c r="AI70">
        <v>0</v>
      </c>
      <c r="AJ70">
        <v>0</v>
      </c>
      <c r="AK70">
        <v>15.8616781606777</v>
      </c>
      <c r="AL70">
        <v>0</v>
      </c>
      <c r="AM70">
        <v>1.3821131732933234</v>
      </c>
      <c r="AN70">
        <v>0.646451</v>
      </c>
      <c r="AO70">
        <v>0</v>
      </c>
      <c r="AP70">
        <v>0</v>
      </c>
      <c r="AQ70">
        <v>11.029901118412697</v>
      </c>
      <c r="AR70">
        <v>10.464475199999999</v>
      </c>
      <c r="AS70">
        <v>8.9653914716027376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680.40158970565278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8.9897686089238835</v>
      </c>
      <c r="L71">
        <v>374.61122695264214</v>
      </c>
      <c r="M71">
        <v>27.258772486772486</v>
      </c>
      <c r="N71">
        <v>34.992972493160295</v>
      </c>
      <c r="O71">
        <v>0</v>
      </c>
      <c r="P71">
        <v>35.771265665208439</v>
      </c>
      <c r="Q71">
        <v>3.2341772005703424</v>
      </c>
      <c r="R71">
        <v>12.556208683927698</v>
      </c>
      <c r="S71">
        <v>7.8198901271585557</v>
      </c>
      <c r="T71">
        <v>0</v>
      </c>
      <c r="U71">
        <v>20.670328948268189</v>
      </c>
      <c r="V71">
        <v>2.8876120324384784</v>
      </c>
      <c r="W71">
        <v>13.746413523767016</v>
      </c>
      <c r="X71">
        <v>43.450121933816291</v>
      </c>
      <c r="Y71">
        <v>0</v>
      </c>
      <c r="Z71">
        <v>3.8633517613636368</v>
      </c>
      <c r="AA71">
        <v>8.3219456869198307</v>
      </c>
      <c r="AB71">
        <v>3.9015083765941476</v>
      </c>
      <c r="AC71">
        <v>2.8668786072718704</v>
      </c>
      <c r="AD71">
        <v>0</v>
      </c>
      <c r="AE71">
        <v>4.8809872760717079</v>
      </c>
      <c r="AF71">
        <v>2.4825420283975657</v>
      </c>
      <c r="AG71">
        <v>12.685957570000001</v>
      </c>
      <c r="AH71">
        <v>17.953047680000001</v>
      </c>
      <c r="AI71">
        <v>0</v>
      </c>
      <c r="AJ71">
        <v>0</v>
      </c>
      <c r="AK71">
        <v>15.8616781606777</v>
      </c>
      <c r="AL71">
        <v>0</v>
      </c>
      <c r="AM71">
        <v>3.119627096024006</v>
      </c>
      <c r="AN71">
        <v>0.646451</v>
      </c>
      <c r="AO71">
        <v>0</v>
      </c>
      <c r="AP71">
        <v>0</v>
      </c>
      <c r="AQ71">
        <v>14.706534619999998</v>
      </c>
      <c r="AR71">
        <v>10.464475199999999</v>
      </c>
      <c r="AS71">
        <v>8.9653914716027376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696.70913519157705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8.9897938827610915</v>
      </c>
      <c r="L72">
        <v>374.61427182194882</v>
      </c>
      <c r="M72">
        <v>27.258772486772486</v>
      </c>
      <c r="N72">
        <v>34.992972493160295</v>
      </c>
      <c r="O72">
        <v>0</v>
      </c>
      <c r="P72">
        <v>35.771265665208439</v>
      </c>
      <c r="Q72">
        <v>3.2341772005703424</v>
      </c>
      <c r="R72">
        <v>12.556208683927698</v>
      </c>
      <c r="S72">
        <v>7.8198901271585557</v>
      </c>
      <c r="T72">
        <v>0</v>
      </c>
      <c r="U72">
        <v>20.670328948268189</v>
      </c>
      <c r="V72">
        <v>2.8876120324384784</v>
      </c>
      <c r="W72">
        <v>13.746413523767016</v>
      </c>
      <c r="X72">
        <v>43.450121933816291</v>
      </c>
      <c r="Y72">
        <v>0</v>
      </c>
      <c r="Z72">
        <v>3.8633517613636368</v>
      </c>
      <c r="AA72">
        <v>8.3219456869198307</v>
      </c>
      <c r="AB72">
        <v>7.803016446361589</v>
      </c>
      <c r="AC72">
        <v>2.8668786072718704</v>
      </c>
      <c r="AD72">
        <v>0</v>
      </c>
      <c r="AE72">
        <v>4.8809872760717079</v>
      </c>
      <c r="AF72">
        <v>4.9650837499999998</v>
      </c>
      <c r="AG72">
        <v>12.685957570000001</v>
      </c>
      <c r="AH72">
        <v>27.715017417360087</v>
      </c>
      <c r="AI72">
        <v>0</v>
      </c>
      <c r="AJ72">
        <v>0</v>
      </c>
      <c r="AK72">
        <v>15.8616781606777</v>
      </c>
      <c r="AL72">
        <v>0</v>
      </c>
      <c r="AM72">
        <v>4.6818098064516134</v>
      </c>
      <c r="AN72">
        <v>0.646451</v>
      </c>
      <c r="AO72">
        <v>0</v>
      </c>
      <c r="AP72">
        <v>0</v>
      </c>
      <c r="AQ72">
        <v>14.706534619999998</v>
      </c>
      <c r="AR72">
        <v>10.464475199999999</v>
      </c>
      <c r="AS72">
        <v>8.9653914716027376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714.42040757387826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8.9900456475720514</v>
      </c>
      <c r="L73">
        <v>374.62132099129127</v>
      </c>
      <c r="M73">
        <v>27.258772486772486</v>
      </c>
      <c r="N73">
        <v>34.992972493160295</v>
      </c>
      <c r="O73">
        <v>0</v>
      </c>
      <c r="P73">
        <v>35.771265665208439</v>
      </c>
      <c r="Q73">
        <v>3.2341772005703424</v>
      </c>
      <c r="R73">
        <v>12.556208683927698</v>
      </c>
      <c r="S73">
        <v>7.8198901271585557</v>
      </c>
      <c r="T73">
        <v>0</v>
      </c>
      <c r="U73">
        <v>20.670328948268189</v>
      </c>
      <c r="V73">
        <v>2.8876120324384784</v>
      </c>
      <c r="W73">
        <v>13.746413523767016</v>
      </c>
      <c r="X73">
        <v>43.450121933816291</v>
      </c>
      <c r="Y73">
        <v>0</v>
      </c>
      <c r="Z73">
        <v>3.8633517613636368</v>
      </c>
      <c r="AA73">
        <v>12.482918530379745</v>
      </c>
      <c r="AB73">
        <v>7.803016446361589</v>
      </c>
      <c r="AC73">
        <v>5.7337569077273454</v>
      </c>
      <c r="AD73">
        <v>2.7063494836487512</v>
      </c>
      <c r="AE73">
        <v>4.8809872760717079</v>
      </c>
      <c r="AF73">
        <v>7.4476254716024348</v>
      </c>
      <c r="AG73">
        <v>12.685957570000001</v>
      </c>
      <c r="AH73">
        <v>27.715017417360087</v>
      </c>
      <c r="AI73">
        <v>0</v>
      </c>
      <c r="AJ73">
        <v>0</v>
      </c>
      <c r="AK73">
        <v>15.8616781606777</v>
      </c>
      <c r="AL73">
        <v>0</v>
      </c>
      <c r="AM73">
        <v>4.6818098064516134</v>
      </c>
      <c r="AN73">
        <v>0.646451</v>
      </c>
      <c r="AO73">
        <v>0</v>
      </c>
      <c r="AP73">
        <v>0</v>
      </c>
      <c r="AQ73">
        <v>14.706534619999998</v>
      </c>
      <c r="AR73">
        <v>10.464475199999999</v>
      </c>
      <c r="AS73">
        <v>7.5707750272821901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725.2498344128777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8.9898078728975914</v>
      </c>
      <c r="L74">
        <v>374.62132099129127</v>
      </c>
      <c r="M74">
        <v>27.258772486772486</v>
      </c>
      <c r="N74">
        <v>34.992972493160295</v>
      </c>
      <c r="O74">
        <v>0</v>
      </c>
      <c r="P74">
        <v>35.771265665208439</v>
      </c>
      <c r="Q74">
        <v>3.2341772005703424</v>
      </c>
      <c r="R74">
        <v>12.556208683927698</v>
      </c>
      <c r="S74">
        <v>7.8198901271585557</v>
      </c>
      <c r="T74">
        <v>0</v>
      </c>
      <c r="U74">
        <v>20.670328948268189</v>
      </c>
      <c r="V74">
        <v>2.8876120324384784</v>
      </c>
      <c r="W74">
        <v>13.746413523767016</v>
      </c>
      <c r="X74">
        <v>43.450121933816291</v>
      </c>
      <c r="Y74">
        <v>0</v>
      </c>
      <c r="Z74">
        <v>5.7950274886363635</v>
      </c>
      <c r="AA74">
        <v>12.482918530379745</v>
      </c>
      <c r="AB74">
        <v>11.704524822955738</v>
      </c>
      <c r="AC74">
        <v>8.6093113622585218</v>
      </c>
      <c r="AD74">
        <v>5.4001767006813024</v>
      </c>
      <c r="AE74">
        <v>9.761974245362433</v>
      </c>
      <c r="AF74">
        <v>9.9301674999999996</v>
      </c>
      <c r="AG74">
        <v>12.685957570000001</v>
      </c>
      <c r="AH74">
        <v>27.715017417360087</v>
      </c>
      <c r="AI74">
        <v>0</v>
      </c>
      <c r="AJ74">
        <v>0</v>
      </c>
      <c r="AK74">
        <v>15.8616781606777</v>
      </c>
      <c r="AL74">
        <v>0</v>
      </c>
      <c r="AM74">
        <v>4.6818098064516134</v>
      </c>
      <c r="AN74">
        <v>0.646451</v>
      </c>
      <c r="AO74">
        <v>0</v>
      </c>
      <c r="AP74">
        <v>0</v>
      </c>
      <c r="AQ74">
        <v>14.706534619999998</v>
      </c>
      <c r="AR74">
        <v>10.464475199999999</v>
      </c>
      <c r="AS74">
        <v>7.5707750272821901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744.01569141132222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8.9898078728975914</v>
      </c>
      <c r="L75">
        <v>444.13817278355287</v>
      </c>
      <c r="M75">
        <v>27.258772486772486</v>
      </c>
      <c r="N75">
        <v>34.992972493160295</v>
      </c>
      <c r="O75">
        <v>0</v>
      </c>
      <c r="P75">
        <v>35.771265665208439</v>
      </c>
      <c r="Q75">
        <v>3.2341772005703424</v>
      </c>
      <c r="R75">
        <v>12.556208683927698</v>
      </c>
      <c r="S75">
        <v>7.8198901271585557</v>
      </c>
      <c r="T75">
        <v>0</v>
      </c>
      <c r="U75">
        <v>20.670328948268189</v>
      </c>
      <c r="V75">
        <v>2.881259573122529</v>
      </c>
      <c r="W75">
        <v>13.746413523767016</v>
      </c>
      <c r="X75">
        <v>43.450121933816291</v>
      </c>
      <c r="Y75">
        <v>0</v>
      </c>
      <c r="Z75">
        <v>5.7950274886363635</v>
      </c>
      <c r="AA75">
        <v>12.482918530379745</v>
      </c>
      <c r="AB75">
        <v>11.704524822955738</v>
      </c>
      <c r="AC75">
        <v>8.6093113622585218</v>
      </c>
      <c r="AD75">
        <v>8.1190481441332327</v>
      </c>
      <c r="AE75">
        <v>9.761974245362433</v>
      </c>
      <c r="AF75">
        <v>9.9301674999999996</v>
      </c>
      <c r="AG75">
        <v>12.685957570000001</v>
      </c>
      <c r="AH75">
        <v>27.715017417360087</v>
      </c>
      <c r="AI75">
        <v>0</v>
      </c>
      <c r="AJ75">
        <v>0</v>
      </c>
      <c r="AK75">
        <v>15.8616781606777</v>
      </c>
      <c r="AL75">
        <v>0</v>
      </c>
      <c r="AM75">
        <v>4.6818098064516134</v>
      </c>
      <c r="AN75">
        <v>0.646451</v>
      </c>
      <c r="AO75">
        <v>0</v>
      </c>
      <c r="AP75">
        <v>7.5888797265948632E-2</v>
      </c>
      <c r="AQ75">
        <v>14.706534619999998</v>
      </c>
      <c r="AR75">
        <v>10.464475199999999</v>
      </c>
      <c r="AS75">
        <v>9.4483271702349096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818.19850312793869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8.9898078728975914</v>
      </c>
      <c r="L76">
        <v>492.41264780696935</v>
      </c>
      <c r="M76">
        <v>27.258772486772486</v>
      </c>
      <c r="N76">
        <v>34.992972493160295</v>
      </c>
      <c r="O76">
        <v>0</v>
      </c>
      <c r="P76">
        <v>35.771265665208439</v>
      </c>
      <c r="Q76">
        <v>3.2341772005703424</v>
      </c>
      <c r="R76">
        <v>12.556208683927698</v>
      </c>
      <c r="S76">
        <v>7.8198901271585557</v>
      </c>
      <c r="T76">
        <v>0</v>
      </c>
      <c r="U76">
        <v>20.670328948268189</v>
      </c>
      <c r="V76">
        <v>2.881259573122529</v>
      </c>
      <c r="W76">
        <v>13.746413523767016</v>
      </c>
      <c r="X76">
        <v>43.450121933816291</v>
      </c>
      <c r="Y76">
        <v>0</v>
      </c>
      <c r="Z76">
        <v>5.7950274886363635</v>
      </c>
      <c r="AA76">
        <v>12.482918530379745</v>
      </c>
      <c r="AB76">
        <v>11.704524822955738</v>
      </c>
      <c r="AC76">
        <v>8.6093113622585218</v>
      </c>
      <c r="AD76">
        <v>8.1190481441332327</v>
      </c>
      <c r="AE76">
        <v>9.761974245362433</v>
      </c>
      <c r="AF76">
        <v>9.9301674999999996</v>
      </c>
      <c r="AG76">
        <v>12.685957570000001</v>
      </c>
      <c r="AH76">
        <v>27.715017417360087</v>
      </c>
      <c r="AI76">
        <v>0</v>
      </c>
      <c r="AJ76">
        <v>0</v>
      </c>
      <c r="AK76">
        <v>15.8616781606777</v>
      </c>
      <c r="AL76">
        <v>0</v>
      </c>
      <c r="AM76">
        <v>4.6818098064516134</v>
      </c>
      <c r="AN76">
        <v>0.646451</v>
      </c>
      <c r="AO76">
        <v>0</v>
      </c>
      <c r="AP76">
        <v>7.5888797265948632E-2</v>
      </c>
      <c r="AQ76">
        <v>14.706534619999998</v>
      </c>
      <c r="AR76">
        <v>10.464475199999999</v>
      </c>
      <c r="AS76">
        <v>9.4483271702349096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866.47297815135516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8.9898078728975914</v>
      </c>
      <c r="L77">
        <v>558.53797394367541</v>
      </c>
      <c r="M77">
        <v>27.258772486772486</v>
      </c>
      <c r="N77">
        <v>34.992972493160295</v>
      </c>
      <c r="O77">
        <v>0</v>
      </c>
      <c r="P77">
        <v>35.771265665208439</v>
      </c>
      <c r="Q77">
        <v>3.2341772005703424</v>
      </c>
      <c r="R77">
        <v>12.556208683927698</v>
      </c>
      <c r="S77">
        <v>7.8198901271585557</v>
      </c>
      <c r="T77">
        <v>0</v>
      </c>
      <c r="U77">
        <v>20.670328948268189</v>
      </c>
      <c r="V77">
        <v>2.881259573122529</v>
      </c>
      <c r="W77">
        <v>13.746413523767016</v>
      </c>
      <c r="X77">
        <v>43.450121933816291</v>
      </c>
      <c r="Y77">
        <v>0</v>
      </c>
      <c r="Z77">
        <v>5.7950274886363635</v>
      </c>
      <c r="AA77">
        <v>12.482918530379745</v>
      </c>
      <c r="AB77">
        <v>11.704524822955738</v>
      </c>
      <c r="AC77">
        <v>8.6093113622585218</v>
      </c>
      <c r="AD77">
        <v>8.1190481441332327</v>
      </c>
      <c r="AE77">
        <v>9.761974245362433</v>
      </c>
      <c r="AF77">
        <v>9.9301674999999996</v>
      </c>
      <c r="AG77">
        <v>12.685957570000001</v>
      </c>
      <c r="AH77">
        <v>27.715017417360087</v>
      </c>
      <c r="AI77">
        <v>0</v>
      </c>
      <c r="AJ77">
        <v>0</v>
      </c>
      <c r="AK77">
        <v>15.8616781606777</v>
      </c>
      <c r="AL77">
        <v>0</v>
      </c>
      <c r="AM77">
        <v>4.6818098064516134</v>
      </c>
      <c r="AN77">
        <v>0.646451</v>
      </c>
      <c r="AO77">
        <v>0</v>
      </c>
      <c r="AP77">
        <v>7.5888797265948632E-2</v>
      </c>
      <c r="AQ77">
        <v>14.706534619999998</v>
      </c>
      <c r="AR77">
        <v>10.464475199999999</v>
      </c>
      <c r="AS77">
        <v>9.4483271702349096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932.59830428806129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8.9799657034361999</v>
      </c>
      <c r="L78">
        <v>557.94050662234497</v>
      </c>
      <c r="M78">
        <v>27.258772486772486</v>
      </c>
      <c r="N78">
        <v>34.992972493160295</v>
      </c>
      <c r="O78">
        <v>0</v>
      </c>
      <c r="P78">
        <v>35.771265665208439</v>
      </c>
      <c r="Q78">
        <v>3.2341772005703424</v>
      </c>
      <c r="R78">
        <v>12.556208683927698</v>
      </c>
      <c r="S78">
        <v>7.8198901271585557</v>
      </c>
      <c r="T78">
        <v>0</v>
      </c>
      <c r="U78">
        <v>20.670328948268189</v>
      </c>
      <c r="V78">
        <v>2.881259573122529</v>
      </c>
      <c r="W78">
        <v>13.746413523767016</v>
      </c>
      <c r="X78">
        <v>43.450121933816291</v>
      </c>
      <c r="Y78">
        <v>0</v>
      </c>
      <c r="Z78">
        <v>5.7950274886363635</v>
      </c>
      <c r="AA78">
        <v>12.482918530379745</v>
      </c>
      <c r="AB78">
        <v>11.704524822955738</v>
      </c>
      <c r="AC78">
        <v>8.6093113622585218</v>
      </c>
      <c r="AD78">
        <v>8.1190481441332327</v>
      </c>
      <c r="AE78">
        <v>9.761974245362433</v>
      </c>
      <c r="AF78">
        <v>9.9301674999999996</v>
      </c>
      <c r="AG78">
        <v>12.685957570000001</v>
      </c>
      <c r="AH78">
        <v>27.715017417360087</v>
      </c>
      <c r="AI78">
        <v>0</v>
      </c>
      <c r="AJ78">
        <v>0</v>
      </c>
      <c r="AK78">
        <v>15.8616781606777</v>
      </c>
      <c r="AL78">
        <v>0</v>
      </c>
      <c r="AM78">
        <v>4.6818098064516134</v>
      </c>
      <c r="AN78">
        <v>0.646451</v>
      </c>
      <c r="AO78">
        <v>0</v>
      </c>
      <c r="AP78">
        <v>7.5888797265948632E-2</v>
      </c>
      <c r="AQ78">
        <v>14.706534619999998</v>
      </c>
      <c r="AR78">
        <v>10.464475199999999</v>
      </c>
      <c r="AS78">
        <v>9.4483271702349096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931.99099479726942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8.9799657034361999</v>
      </c>
      <c r="L79">
        <v>557.94050662234497</v>
      </c>
      <c r="M79">
        <v>27.258772486772486</v>
      </c>
      <c r="N79">
        <v>34.992972493160295</v>
      </c>
      <c r="O79">
        <v>0</v>
      </c>
      <c r="P79">
        <v>35.771265665208439</v>
      </c>
      <c r="Q79">
        <v>3.2341772005703424</v>
      </c>
      <c r="R79">
        <v>12.556208683927698</v>
      </c>
      <c r="S79">
        <v>7.8198901271585557</v>
      </c>
      <c r="T79">
        <v>0</v>
      </c>
      <c r="U79">
        <v>20.670328948268189</v>
      </c>
      <c r="V79">
        <v>2.881259573122529</v>
      </c>
      <c r="W79">
        <v>13.746413523767016</v>
      </c>
      <c r="X79">
        <v>43.450121933816291</v>
      </c>
      <c r="Y79">
        <v>0</v>
      </c>
      <c r="Z79">
        <v>5.7950274886363635</v>
      </c>
      <c r="AA79">
        <v>12.482918530379745</v>
      </c>
      <c r="AB79">
        <v>11.704524822955738</v>
      </c>
      <c r="AC79">
        <v>8.6093113622585218</v>
      </c>
      <c r="AD79">
        <v>8.1190481441332327</v>
      </c>
      <c r="AE79">
        <v>9.761974245362433</v>
      </c>
      <c r="AF79">
        <v>9.9301674999999996</v>
      </c>
      <c r="AG79">
        <v>12.685957570000001</v>
      </c>
      <c r="AH79">
        <v>27.715017417360087</v>
      </c>
      <c r="AI79">
        <v>0</v>
      </c>
      <c r="AJ79">
        <v>0</v>
      </c>
      <c r="AK79">
        <v>15.8616781606777</v>
      </c>
      <c r="AL79">
        <v>0</v>
      </c>
      <c r="AM79">
        <v>4.6818098064516134</v>
      </c>
      <c r="AN79">
        <v>0.646451</v>
      </c>
      <c r="AO79">
        <v>0</v>
      </c>
      <c r="AP79">
        <v>0</v>
      </c>
      <c r="AQ79">
        <v>14.706534619999998</v>
      </c>
      <c r="AR79">
        <v>10.464475199999999</v>
      </c>
      <c r="AS79">
        <v>9.4483271702349096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931.91510600000345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8.9799657034361999</v>
      </c>
      <c r="L80">
        <v>557.94050662234497</v>
      </c>
      <c r="M80">
        <v>27.258772486772486</v>
      </c>
      <c r="N80">
        <v>34.992972493160295</v>
      </c>
      <c r="O80">
        <v>0</v>
      </c>
      <c r="P80">
        <v>35.771265665208439</v>
      </c>
      <c r="Q80">
        <v>3.2341772005703424</v>
      </c>
      <c r="R80">
        <v>12.556208683927698</v>
      </c>
      <c r="S80">
        <v>7.8198901271585557</v>
      </c>
      <c r="T80">
        <v>0</v>
      </c>
      <c r="U80">
        <v>20.670328948268189</v>
      </c>
      <c r="V80">
        <v>2.881259573122529</v>
      </c>
      <c r="W80">
        <v>13.746413523767016</v>
      </c>
      <c r="X80">
        <v>43.450121933816291</v>
      </c>
      <c r="Y80">
        <v>0</v>
      </c>
      <c r="Z80">
        <v>1.9316757272727272</v>
      </c>
      <c r="AA80">
        <v>12.482918530379745</v>
      </c>
      <c r="AB80">
        <v>11.704524822955738</v>
      </c>
      <c r="AC80">
        <v>2.8668786072718704</v>
      </c>
      <c r="AD80">
        <v>5.4001767006813024</v>
      </c>
      <c r="AE80">
        <v>4.8809872760717079</v>
      </c>
      <c r="AF80">
        <v>5.3155603727180525</v>
      </c>
      <c r="AG80">
        <v>12.685957570000001</v>
      </c>
      <c r="AH80">
        <v>27.715017417360087</v>
      </c>
      <c r="AI80">
        <v>0</v>
      </c>
      <c r="AJ80">
        <v>0</v>
      </c>
      <c r="AK80">
        <v>15.8616781606777</v>
      </c>
      <c r="AL80">
        <v>0</v>
      </c>
      <c r="AM80">
        <v>4.6818098064516134</v>
      </c>
      <c r="AN80">
        <v>0.646451</v>
      </c>
      <c r="AO80">
        <v>0</v>
      </c>
      <c r="AP80">
        <v>0</v>
      </c>
      <c r="AQ80">
        <v>14.706534619999998</v>
      </c>
      <c r="AR80">
        <v>10.464475199999999</v>
      </c>
      <c r="AS80">
        <v>9.4483271702349096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910.09485594362843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8.9900144884404369</v>
      </c>
      <c r="L81">
        <v>557.94050662234497</v>
      </c>
      <c r="M81">
        <v>27.258772486772486</v>
      </c>
      <c r="N81">
        <v>34.992972493160295</v>
      </c>
      <c r="O81">
        <v>0</v>
      </c>
      <c r="P81">
        <v>35.771265665208439</v>
      </c>
      <c r="Q81">
        <v>3.2341772005703424</v>
      </c>
      <c r="R81">
        <v>12.556208683927698</v>
      </c>
      <c r="S81">
        <v>7.8198901271585557</v>
      </c>
      <c r="T81">
        <v>0</v>
      </c>
      <c r="U81">
        <v>20.670328948268189</v>
      </c>
      <c r="V81">
        <v>2.881259573122529</v>
      </c>
      <c r="W81">
        <v>13.746413523767016</v>
      </c>
      <c r="X81">
        <v>43.450121933816291</v>
      </c>
      <c r="Y81">
        <v>0</v>
      </c>
      <c r="Z81">
        <v>1.9316757272727272</v>
      </c>
      <c r="AA81">
        <v>12.482918530379745</v>
      </c>
      <c r="AB81">
        <v>7.803016446361589</v>
      </c>
      <c r="AC81">
        <v>2.8668786072718704</v>
      </c>
      <c r="AD81">
        <v>2.6609564972747921</v>
      </c>
      <c r="AE81">
        <v>4.8809872760717079</v>
      </c>
      <c r="AF81">
        <v>2.6285737499999997</v>
      </c>
      <c r="AG81">
        <v>12.685957570000001</v>
      </c>
      <c r="AH81">
        <v>17.953047680000001</v>
      </c>
      <c r="AI81">
        <v>0</v>
      </c>
      <c r="AJ81">
        <v>0</v>
      </c>
      <c r="AK81">
        <v>15.8616781606777</v>
      </c>
      <c r="AL81">
        <v>0</v>
      </c>
      <c r="AM81">
        <v>4.6818098064516134</v>
      </c>
      <c r="AN81">
        <v>0.646451</v>
      </c>
      <c r="AO81">
        <v>0</v>
      </c>
      <c r="AP81">
        <v>0</v>
      </c>
      <c r="AQ81">
        <v>14.706534619999998</v>
      </c>
      <c r="AR81">
        <v>10.464475199999999</v>
      </c>
      <c r="AS81">
        <v>9.4483271702349096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891.01521978855396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9.1100570964302445</v>
      </c>
      <c r="L82">
        <v>558.53797394367541</v>
      </c>
      <c r="M82">
        <v>27.258772486772486</v>
      </c>
      <c r="N82">
        <v>34.992972493160295</v>
      </c>
      <c r="O82">
        <v>0</v>
      </c>
      <c r="P82">
        <v>35.771265665208439</v>
      </c>
      <c r="Q82">
        <v>3.2341772005703424</v>
      </c>
      <c r="R82">
        <v>12.556208683927698</v>
      </c>
      <c r="S82">
        <v>7.8198901271585557</v>
      </c>
      <c r="T82">
        <v>0</v>
      </c>
      <c r="U82">
        <v>20.670328948268189</v>
      </c>
      <c r="V82">
        <v>2.881259573122529</v>
      </c>
      <c r="W82">
        <v>13.746413523767016</v>
      </c>
      <c r="X82">
        <v>43.450121933816291</v>
      </c>
      <c r="Y82">
        <v>0</v>
      </c>
      <c r="Z82">
        <v>1.9316757272727272</v>
      </c>
      <c r="AA82">
        <v>12.482918530379745</v>
      </c>
      <c r="AB82">
        <v>7.803016446361589</v>
      </c>
      <c r="AC82">
        <v>2.8668786072718704</v>
      </c>
      <c r="AD82">
        <v>0</v>
      </c>
      <c r="AE82">
        <v>4.8809872760717079</v>
      </c>
      <c r="AF82">
        <v>2.6285737499999997</v>
      </c>
      <c r="AG82">
        <v>12.685957570000001</v>
      </c>
      <c r="AH82">
        <v>13.857508708680044</v>
      </c>
      <c r="AI82">
        <v>0</v>
      </c>
      <c r="AJ82">
        <v>0</v>
      </c>
      <c r="AK82">
        <v>15.8616781606777</v>
      </c>
      <c r="AL82">
        <v>0</v>
      </c>
      <c r="AM82">
        <v>4.6818098064516134</v>
      </c>
      <c r="AN82">
        <v>0.646451</v>
      </c>
      <c r="AO82">
        <v>0</v>
      </c>
      <c r="AP82">
        <v>0</v>
      </c>
      <c r="AQ82">
        <v>14.706534619999998</v>
      </c>
      <c r="AR82">
        <v>10.464475199999999</v>
      </c>
      <c r="AS82">
        <v>9.4483271702349096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884.9762342492794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8.989801123562799</v>
      </c>
      <c r="L83">
        <v>558.53797394367541</v>
      </c>
      <c r="M83">
        <v>27.258772486772486</v>
      </c>
      <c r="N83">
        <v>34.992972493160295</v>
      </c>
      <c r="O83">
        <v>0</v>
      </c>
      <c r="P83">
        <v>35.771265665208439</v>
      </c>
      <c r="Q83">
        <v>3.2341772005703424</v>
      </c>
      <c r="R83">
        <v>12.556208683927698</v>
      </c>
      <c r="S83">
        <v>7.8198901271585557</v>
      </c>
      <c r="T83">
        <v>0</v>
      </c>
      <c r="U83">
        <v>20.670328948268189</v>
      </c>
      <c r="V83">
        <v>2.881259573122529</v>
      </c>
      <c r="W83">
        <v>13.746413523767016</v>
      </c>
      <c r="X83">
        <v>43.450121933816291</v>
      </c>
      <c r="Y83">
        <v>0</v>
      </c>
      <c r="Z83">
        <v>1.9316757272727272</v>
      </c>
      <c r="AA83">
        <v>12.482918530379745</v>
      </c>
      <c r="AB83">
        <v>3.9015083765941476</v>
      </c>
      <c r="AC83">
        <v>0.56583141306737861</v>
      </c>
      <c r="AD83">
        <v>0</v>
      </c>
      <c r="AE83">
        <v>4.8809872760717079</v>
      </c>
      <c r="AF83">
        <v>2.6285737499999997</v>
      </c>
      <c r="AG83">
        <v>12.685957570000001</v>
      </c>
      <c r="AH83">
        <v>6.9287543543400218</v>
      </c>
      <c r="AI83">
        <v>0</v>
      </c>
      <c r="AJ83">
        <v>0</v>
      </c>
      <c r="AK83">
        <v>15.8616781606777</v>
      </c>
      <c r="AL83">
        <v>0</v>
      </c>
      <c r="AM83">
        <v>4.6818098064516134</v>
      </c>
      <c r="AN83">
        <v>0.646451</v>
      </c>
      <c r="AO83">
        <v>0</v>
      </c>
      <c r="AP83">
        <v>0</v>
      </c>
      <c r="AQ83">
        <v>11.029901118412697</v>
      </c>
      <c r="AR83">
        <v>10.464475199999999</v>
      </c>
      <c r="AS83">
        <v>8.7661606386410948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867.3658686249189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8.990050921637847</v>
      </c>
      <c r="L84">
        <v>558.53797394367541</v>
      </c>
      <c r="M84">
        <v>27.258772486772486</v>
      </c>
      <c r="N84">
        <v>34.992972493160295</v>
      </c>
      <c r="O84">
        <v>0</v>
      </c>
      <c r="P84">
        <v>35.771265665208439</v>
      </c>
      <c r="Q84">
        <v>3.2341772005703424</v>
      </c>
      <c r="R84">
        <v>12.556208683927698</v>
      </c>
      <c r="S84">
        <v>7.8198901271585557</v>
      </c>
      <c r="T84">
        <v>0</v>
      </c>
      <c r="U84">
        <v>20.670328948268189</v>
      </c>
      <c r="V84">
        <v>2.881259573122529</v>
      </c>
      <c r="W84">
        <v>13.746413523767016</v>
      </c>
      <c r="X84">
        <v>43.450121933816291</v>
      </c>
      <c r="Y84">
        <v>0</v>
      </c>
      <c r="Z84">
        <v>1.9316757272727272</v>
      </c>
      <c r="AA84">
        <v>8.3219456869198307</v>
      </c>
      <c r="AB84">
        <v>0.7897789999999999</v>
      </c>
      <c r="AC84">
        <v>0.56583141306737861</v>
      </c>
      <c r="AD84">
        <v>0</v>
      </c>
      <c r="AE84">
        <v>4.8809872760717079</v>
      </c>
      <c r="AF84">
        <v>2.6285737499999997</v>
      </c>
      <c r="AG84">
        <v>12.685957570000001</v>
      </c>
      <c r="AH84">
        <v>6.9287543543400218</v>
      </c>
      <c r="AI84">
        <v>0</v>
      </c>
      <c r="AJ84">
        <v>0</v>
      </c>
      <c r="AK84">
        <v>15.8616781606777</v>
      </c>
      <c r="AL84">
        <v>0</v>
      </c>
      <c r="AM84">
        <v>4.6818098064516134</v>
      </c>
      <c r="AN84">
        <v>0.646451</v>
      </c>
      <c r="AO84">
        <v>0</v>
      </c>
      <c r="AP84">
        <v>0</v>
      </c>
      <c r="AQ84">
        <v>11.029901118412697</v>
      </c>
      <c r="AR84">
        <v>10.464475199999999</v>
      </c>
      <c r="AS84">
        <v>8.7661606386410948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860.09341620293981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8.990050921637847</v>
      </c>
      <c r="L85">
        <v>558.53797394367541</v>
      </c>
      <c r="M85">
        <v>27.258772486772486</v>
      </c>
      <c r="N85">
        <v>34.992972493160295</v>
      </c>
      <c r="O85">
        <v>0</v>
      </c>
      <c r="P85">
        <v>35.771265665208439</v>
      </c>
      <c r="Q85">
        <v>3.2341772005703424</v>
      </c>
      <c r="R85">
        <v>12.556208683927698</v>
      </c>
      <c r="S85">
        <v>7.8198901271585557</v>
      </c>
      <c r="T85">
        <v>0</v>
      </c>
      <c r="U85">
        <v>20.670328948268189</v>
      </c>
      <c r="V85">
        <v>2.881259573122529</v>
      </c>
      <c r="W85">
        <v>13.746413523767016</v>
      </c>
      <c r="X85">
        <v>43.450121933816291</v>
      </c>
      <c r="Y85">
        <v>0</v>
      </c>
      <c r="Z85">
        <v>3.8633517613636368</v>
      </c>
      <c r="AA85">
        <v>8.3219456869198307</v>
      </c>
      <c r="AB85">
        <v>3.9015083765941476</v>
      </c>
      <c r="AC85">
        <v>2.8668786072718704</v>
      </c>
      <c r="AD85">
        <v>0</v>
      </c>
      <c r="AE85">
        <v>4.8809872760717079</v>
      </c>
      <c r="AF85">
        <v>2.6285737499999997</v>
      </c>
      <c r="AG85">
        <v>12.685957570000001</v>
      </c>
      <c r="AH85">
        <v>0</v>
      </c>
      <c r="AI85">
        <v>0</v>
      </c>
      <c r="AJ85">
        <v>0</v>
      </c>
      <c r="AK85">
        <v>15.8616781606777</v>
      </c>
      <c r="AL85">
        <v>0</v>
      </c>
      <c r="AM85">
        <v>4.6818098064516134</v>
      </c>
      <c r="AN85">
        <v>0.646451</v>
      </c>
      <c r="AO85">
        <v>0</v>
      </c>
      <c r="AP85">
        <v>0</v>
      </c>
      <c r="AQ85">
        <v>11.029901118412697</v>
      </c>
      <c r="AR85">
        <v>10.464475199999999</v>
      </c>
      <c r="AS85">
        <v>8.7661606386410948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860.50911445348936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8.990050921637847</v>
      </c>
      <c r="L86">
        <v>492.41264780696935</v>
      </c>
      <c r="M86">
        <v>27.258772486772486</v>
      </c>
      <c r="N86">
        <v>34.992972493160295</v>
      </c>
      <c r="O86">
        <v>0</v>
      </c>
      <c r="P86">
        <v>35.771265665208439</v>
      </c>
      <c r="Q86">
        <v>3.2341772005703424</v>
      </c>
      <c r="R86">
        <v>12.556208683927698</v>
      </c>
      <c r="S86">
        <v>7.8198901271585557</v>
      </c>
      <c r="T86">
        <v>0</v>
      </c>
      <c r="U86">
        <v>20.670328948268189</v>
      </c>
      <c r="V86">
        <v>2.881259573122529</v>
      </c>
      <c r="W86">
        <v>13.746413523767016</v>
      </c>
      <c r="X86">
        <v>43.450121933816291</v>
      </c>
      <c r="Y86">
        <v>0</v>
      </c>
      <c r="Z86">
        <v>3.8633517613636368</v>
      </c>
      <c r="AA86">
        <v>8.3219456869198307</v>
      </c>
      <c r="AB86">
        <v>3.9015083765941476</v>
      </c>
      <c r="AC86">
        <v>2.8668786072718704</v>
      </c>
      <c r="AD86">
        <v>0</v>
      </c>
      <c r="AE86">
        <v>4.8809872760717079</v>
      </c>
      <c r="AF86">
        <v>2.6285737499999997</v>
      </c>
      <c r="AG86">
        <v>12.685957570000001</v>
      </c>
      <c r="AH86">
        <v>0</v>
      </c>
      <c r="AI86">
        <v>0</v>
      </c>
      <c r="AJ86">
        <v>0</v>
      </c>
      <c r="AK86">
        <v>15.8616781606777</v>
      </c>
      <c r="AL86">
        <v>0</v>
      </c>
      <c r="AM86">
        <v>4.6818098064516134</v>
      </c>
      <c r="AN86">
        <v>0.646451</v>
      </c>
      <c r="AO86">
        <v>0</v>
      </c>
      <c r="AP86">
        <v>0</v>
      </c>
      <c r="AQ86">
        <v>11.029901118412697</v>
      </c>
      <c r="AR86">
        <v>10.464475199999999</v>
      </c>
      <c r="AS86">
        <v>8.7661606386410948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794.38378831678335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8.990050921637847</v>
      </c>
      <c r="L87">
        <v>444.13817278355287</v>
      </c>
      <c r="M87">
        <v>27.258772486772486</v>
      </c>
      <c r="N87">
        <v>34.992972493160295</v>
      </c>
      <c r="O87">
        <v>0</v>
      </c>
      <c r="P87">
        <v>35.771265665208439</v>
      </c>
      <c r="Q87">
        <v>3.2341772005703424</v>
      </c>
      <c r="R87">
        <v>12.556208683927698</v>
      </c>
      <c r="S87">
        <v>7.8198901271585557</v>
      </c>
      <c r="T87">
        <v>0</v>
      </c>
      <c r="U87">
        <v>20.670328948268189</v>
      </c>
      <c r="V87">
        <v>2.881259573122529</v>
      </c>
      <c r="W87">
        <v>13.746413523767016</v>
      </c>
      <c r="X87">
        <v>43.450121933816291</v>
      </c>
      <c r="Y87">
        <v>0</v>
      </c>
      <c r="Z87">
        <v>3.8633517613636368</v>
      </c>
      <c r="AA87">
        <v>4.024332733333333</v>
      </c>
      <c r="AB87">
        <v>3.9015083765941476</v>
      </c>
      <c r="AC87">
        <v>2.8668786072718704</v>
      </c>
      <c r="AD87">
        <v>0</v>
      </c>
      <c r="AE87">
        <v>4.8809872760717079</v>
      </c>
      <c r="AF87">
        <v>2.6285737499999997</v>
      </c>
      <c r="AG87">
        <v>12.685957570000001</v>
      </c>
      <c r="AH87">
        <v>0</v>
      </c>
      <c r="AI87">
        <v>0</v>
      </c>
      <c r="AJ87">
        <v>0</v>
      </c>
      <c r="AK87">
        <v>15.8616781606777</v>
      </c>
      <c r="AL87">
        <v>0</v>
      </c>
      <c r="AM87">
        <v>4.6818098064516134</v>
      </c>
      <c r="AN87">
        <v>0.646451</v>
      </c>
      <c r="AO87">
        <v>0</v>
      </c>
      <c r="AP87">
        <v>0.11383334929577464</v>
      </c>
      <c r="AQ87">
        <v>11.029901118412697</v>
      </c>
      <c r="AR87">
        <v>10.464475199999999</v>
      </c>
      <c r="AS87">
        <v>8.7661606386410948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741.92553368907625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8.990050921637847</v>
      </c>
      <c r="L88">
        <v>482.75826509904124</v>
      </c>
      <c r="M88">
        <v>27.258772486772486</v>
      </c>
      <c r="N88">
        <v>34.992972493160295</v>
      </c>
      <c r="O88">
        <v>0</v>
      </c>
      <c r="P88">
        <v>35.771265665208439</v>
      </c>
      <c r="Q88">
        <v>3.2341772005703424</v>
      </c>
      <c r="R88">
        <v>12.556208683927698</v>
      </c>
      <c r="S88">
        <v>7.8198901271585557</v>
      </c>
      <c r="T88">
        <v>0</v>
      </c>
      <c r="U88">
        <v>20.670328948268189</v>
      </c>
      <c r="V88">
        <v>2.881259573122529</v>
      </c>
      <c r="W88">
        <v>13.746413523767016</v>
      </c>
      <c r="X88">
        <v>43.450121933816291</v>
      </c>
      <c r="Y88">
        <v>0</v>
      </c>
      <c r="Z88">
        <v>3.8633517613636368</v>
      </c>
      <c r="AA88">
        <v>0</v>
      </c>
      <c r="AB88">
        <v>3.9015083765941476</v>
      </c>
      <c r="AC88">
        <v>2.8668786072718704</v>
      </c>
      <c r="AD88">
        <v>0</v>
      </c>
      <c r="AE88">
        <v>4.8809872760717079</v>
      </c>
      <c r="AF88">
        <v>2.6285737499999997</v>
      </c>
      <c r="AG88">
        <v>12.685957570000001</v>
      </c>
      <c r="AH88">
        <v>0</v>
      </c>
      <c r="AI88">
        <v>0</v>
      </c>
      <c r="AJ88">
        <v>0</v>
      </c>
      <c r="AK88">
        <v>15.8616781606777</v>
      </c>
      <c r="AL88">
        <v>0</v>
      </c>
      <c r="AM88">
        <v>4.6818098064516134</v>
      </c>
      <c r="AN88">
        <v>0.646451</v>
      </c>
      <c r="AO88">
        <v>0</v>
      </c>
      <c r="AP88">
        <v>0.11383334929577464</v>
      </c>
      <c r="AQ88">
        <v>7.3532673099999988</v>
      </c>
      <c r="AR88">
        <v>10.464475199999999</v>
      </c>
      <c r="AS88">
        <v>8.7661606386410948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772.84465946281853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8.990050921637847</v>
      </c>
      <c r="L89">
        <v>482.75826509904124</v>
      </c>
      <c r="M89">
        <v>27.258772486772486</v>
      </c>
      <c r="N89">
        <v>34.992972493160295</v>
      </c>
      <c r="O89">
        <v>0</v>
      </c>
      <c r="P89">
        <v>37.288952934841625</v>
      </c>
      <c r="Q89">
        <v>3.2341772005703424</v>
      </c>
      <c r="R89">
        <v>12.556208683927698</v>
      </c>
      <c r="S89">
        <v>7.8198901271585557</v>
      </c>
      <c r="T89">
        <v>0</v>
      </c>
      <c r="U89">
        <v>20.670328948268189</v>
      </c>
      <c r="V89">
        <v>2.881259573122529</v>
      </c>
      <c r="W89">
        <v>13.746413523767016</v>
      </c>
      <c r="X89">
        <v>43.450121933816291</v>
      </c>
      <c r="Y89">
        <v>0</v>
      </c>
      <c r="Z89">
        <v>3.8633517613636368</v>
      </c>
      <c r="AA89">
        <v>0</v>
      </c>
      <c r="AB89">
        <v>3.9015083765941476</v>
      </c>
      <c r="AC89">
        <v>2.8668786072718704</v>
      </c>
      <c r="AD89">
        <v>0</v>
      </c>
      <c r="AE89">
        <v>4.8809872760717079</v>
      </c>
      <c r="AF89">
        <v>2.6285737499999997</v>
      </c>
      <c r="AG89">
        <v>12.685957570000001</v>
      </c>
      <c r="AH89">
        <v>0</v>
      </c>
      <c r="AI89">
        <v>0</v>
      </c>
      <c r="AJ89">
        <v>0</v>
      </c>
      <c r="AK89">
        <v>15.8616781606777</v>
      </c>
      <c r="AL89">
        <v>0</v>
      </c>
      <c r="AM89">
        <v>4.6818098064516134</v>
      </c>
      <c r="AN89">
        <v>0.646451</v>
      </c>
      <c r="AO89">
        <v>0</v>
      </c>
      <c r="AP89">
        <v>0.11383334929577464</v>
      </c>
      <c r="AQ89">
        <v>7.3532673099999988</v>
      </c>
      <c r="AR89">
        <v>10.464475199999999</v>
      </c>
      <c r="AS89">
        <v>8.7661606386410948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774.36234673245167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8.990050921637847</v>
      </c>
      <c r="L90">
        <v>482.75826509904124</v>
      </c>
      <c r="M90">
        <v>27.258772486772486</v>
      </c>
      <c r="N90">
        <v>34.992972493160295</v>
      </c>
      <c r="O90">
        <v>0</v>
      </c>
      <c r="P90">
        <v>39.06987328482802</v>
      </c>
      <c r="Q90">
        <v>3.2341772005703424</v>
      </c>
      <c r="R90">
        <v>12.556208683927698</v>
      </c>
      <c r="S90">
        <v>7.8198901271585557</v>
      </c>
      <c r="T90">
        <v>0</v>
      </c>
      <c r="U90">
        <v>20.670328948268189</v>
      </c>
      <c r="V90">
        <v>2.881259573122529</v>
      </c>
      <c r="W90">
        <v>13.746413523767016</v>
      </c>
      <c r="X90">
        <v>43.450121933816291</v>
      </c>
      <c r="Y90">
        <v>0</v>
      </c>
      <c r="Z90">
        <v>3.8633517613636368</v>
      </c>
      <c r="AA90">
        <v>0</v>
      </c>
      <c r="AB90">
        <v>3.9015083765941476</v>
      </c>
      <c r="AC90">
        <v>2.8668786072718704</v>
      </c>
      <c r="AD90">
        <v>0</v>
      </c>
      <c r="AE90">
        <v>4.8809872760717079</v>
      </c>
      <c r="AF90">
        <v>2.6285737499999997</v>
      </c>
      <c r="AG90">
        <v>12.685957570000001</v>
      </c>
      <c r="AH90">
        <v>0</v>
      </c>
      <c r="AI90">
        <v>0</v>
      </c>
      <c r="AJ90">
        <v>0</v>
      </c>
      <c r="AK90">
        <v>15.8616781606777</v>
      </c>
      <c r="AL90">
        <v>0</v>
      </c>
      <c r="AM90">
        <v>4.6818098064516134</v>
      </c>
      <c r="AN90">
        <v>0.646451</v>
      </c>
      <c r="AO90">
        <v>0</v>
      </c>
      <c r="AP90">
        <v>0.11383334929577464</v>
      </c>
      <c r="AQ90">
        <v>7.3532673099999988</v>
      </c>
      <c r="AR90">
        <v>10.464475199999999</v>
      </c>
      <c r="AS90">
        <v>8.7661606386410948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776.14326708243811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8.9899620029351333</v>
      </c>
      <c r="L91">
        <v>482.75826509904124</v>
      </c>
      <c r="M91">
        <v>27.258772486772486</v>
      </c>
      <c r="N91">
        <v>34.992972493160295</v>
      </c>
      <c r="O91">
        <v>0</v>
      </c>
      <c r="P91">
        <v>40.960814843532319</v>
      </c>
      <c r="Q91">
        <v>3.2341772005703424</v>
      </c>
      <c r="R91">
        <v>12.556208683927698</v>
      </c>
      <c r="S91">
        <v>7.8198901271585557</v>
      </c>
      <c r="T91">
        <v>0</v>
      </c>
      <c r="U91">
        <v>20.670328948268189</v>
      </c>
      <c r="V91">
        <v>2.881259573122529</v>
      </c>
      <c r="W91">
        <v>13.746413523767016</v>
      </c>
      <c r="X91">
        <v>43.450121933816291</v>
      </c>
      <c r="Y91">
        <v>0</v>
      </c>
      <c r="Z91">
        <v>3.8633517613636368</v>
      </c>
      <c r="AA91">
        <v>0</v>
      </c>
      <c r="AB91">
        <v>3.9015083765941476</v>
      </c>
      <c r="AC91">
        <v>2.8668786072718704</v>
      </c>
      <c r="AD91">
        <v>0</v>
      </c>
      <c r="AE91">
        <v>0</v>
      </c>
      <c r="AF91">
        <v>2.6285737499999997</v>
      </c>
      <c r="AG91">
        <v>12.685957570000001</v>
      </c>
      <c r="AH91">
        <v>0</v>
      </c>
      <c r="AI91">
        <v>0</v>
      </c>
      <c r="AJ91">
        <v>0</v>
      </c>
      <c r="AK91">
        <v>15.8616781606777</v>
      </c>
      <c r="AL91">
        <v>0</v>
      </c>
      <c r="AM91">
        <v>4.6818098064516134</v>
      </c>
      <c r="AN91">
        <v>0.646451</v>
      </c>
      <c r="AO91">
        <v>0</v>
      </c>
      <c r="AP91">
        <v>0.11383334929577464</v>
      </c>
      <c r="AQ91">
        <v>3.4900026584126977</v>
      </c>
      <c r="AR91">
        <v>10.464475199999999</v>
      </c>
      <c r="AS91">
        <v>7.1723133613589063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767.69602051749837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8.9899620029351333</v>
      </c>
      <c r="L92">
        <v>453.79251184980512</v>
      </c>
      <c r="M92">
        <v>27.258772486772486</v>
      </c>
      <c r="N92">
        <v>34.992972493160295</v>
      </c>
      <c r="O92">
        <v>0</v>
      </c>
      <c r="P92">
        <v>41.268839923648798</v>
      </c>
      <c r="Q92">
        <v>3.2341772005703424</v>
      </c>
      <c r="R92">
        <v>12.556208683927698</v>
      </c>
      <c r="S92">
        <v>7.8198901271585557</v>
      </c>
      <c r="T92">
        <v>0</v>
      </c>
      <c r="U92">
        <v>20.670328948268189</v>
      </c>
      <c r="V92">
        <v>2.881259573122529</v>
      </c>
      <c r="W92">
        <v>13.746413523767016</v>
      </c>
      <c r="X92">
        <v>43.450121933816291</v>
      </c>
      <c r="Y92">
        <v>0</v>
      </c>
      <c r="Z92">
        <v>3.8633517613636368</v>
      </c>
      <c r="AA92">
        <v>0</v>
      </c>
      <c r="AB92">
        <v>3.9015083765941476</v>
      </c>
      <c r="AC92">
        <v>2.8668786072718704</v>
      </c>
      <c r="AD92">
        <v>0</v>
      </c>
      <c r="AE92">
        <v>0</v>
      </c>
      <c r="AF92">
        <v>2.6285737499999997</v>
      </c>
      <c r="AG92">
        <v>12.685957570000001</v>
      </c>
      <c r="AH92">
        <v>0</v>
      </c>
      <c r="AI92">
        <v>0</v>
      </c>
      <c r="AJ92">
        <v>0</v>
      </c>
      <c r="AK92">
        <v>15.8616781606777</v>
      </c>
      <c r="AL92">
        <v>0</v>
      </c>
      <c r="AM92">
        <v>4.6818098064516134</v>
      </c>
      <c r="AN92">
        <v>0.646451</v>
      </c>
      <c r="AO92">
        <v>0</v>
      </c>
      <c r="AP92">
        <v>0.11383334929577464</v>
      </c>
      <c r="AQ92">
        <v>3.4900026584126977</v>
      </c>
      <c r="AR92">
        <v>10.464475199999999</v>
      </c>
      <c r="AS92">
        <v>7.1723133613589063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739.03829234837883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8.9900164555141533</v>
      </c>
      <c r="L93">
        <v>453.79251184980512</v>
      </c>
      <c r="M93">
        <v>27.258772486772486</v>
      </c>
      <c r="N93">
        <v>34.992972493160295</v>
      </c>
      <c r="O93">
        <v>0</v>
      </c>
      <c r="P93">
        <v>35.771265665208439</v>
      </c>
      <c r="Q93">
        <v>3.2341772005703424</v>
      </c>
      <c r="R93">
        <v>12.556208683927698</v>
      </c>
      <c r="S93">
        <v>7.8198901271585557</v>
      </c>
      <c r="T93">
        <v>0</v>
      </c>
      <c r="U93">
        <v>20.670328948268189</v>
      </c>
      <c r="V93">
        <v>2.881259573122529</v>
      </c>
      <c r="W93">
        <v>13.746413523767016</v>
      </c>
      <c r="X93">
        <v>43.450121933816291</v>
      </c>
      <c r="Y93">
        <v>0</v>
      </c>
      <c r="Z93">
        <v>3.8633517613636368</v>
      </c>
      <c r="AA93">
        <v>0</v>
      </c>
      <c r="AB93">
        <v>3.9015083765941476</v>
      </c>
      <c r="AC93">
        <v>2.8668786072718704</v>
      </c>
      <c r="AD93">
        <v>0</v>
      </c>
      <c r="AE93">
        <v>0</v>
      </c>
      <c r="AF93">
        <v>2.6285737499999997</v>
      </c>
      <c r="AG93">
        <v>12.685957570000001</v>
      </c>
      <c r="AH93">
        <v>0</v>
      </c>
      <c r="AI93">
        <v>0</v>
      </c>
      <c r="AJ93">
        <v>0</v>
      </c>
      <c r="AK93">
        <v>15.8616781606777</v>
      </c>
      <c r="AL93">
        <v>0</v>
      </c>
      <c r="AM93">
        <v>4.6818098064516134</v>
      </c>
      <c r="AN93">
        <v>0.646451</v>
      </c>
      <c r="AO93">
        <v>0</v>
      </c>
      <c r="AP93">
        <v>0.11383334929577464</v>
      </c>
      <c r="AQ93">
        <v>0</v>
      </c>
      <c r="AR93">
        <v>10.464475199999999</v>
      </c>
      <c r="AS93">
        <v>7.1723133613589063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730.05076988410485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8.9900551712513757</v>
      </c>
      <c r="L94">
        <v>453.79251184980512</v>
      </c>
      <c r="M94">
        <v>27.258772486772486</v>
      </c>
      <c r="N94">
        <v>34.992972493160295</v>
      </c>
      <c r="O94">
        <v>0</v>
      </c>
      <c r="P94">
        <v>35.771265665208439</v>
      </c>
      <c r="Q94">
        <v>3.2341772005703424</v>
      </c>
      <c r="R94">
        <v>12.556208683927698</v>
      </c>
      <c r="S94">
        <v>7.8198901271585557</v>
      </c>
      <c r="T94">
        <v>0</v>
      </c>
      <c r="U94">
        <v>20.670328948268189</v>
      </c>
      <c r="V94">
        <v>2.881259573122529</v>
      </c>
      <c r="W94">
        <v>13.746413523767016</v>
      </c>
      <c r="X94">
        <v>43.450121933816291</v>
      </c>
      <c r="Y94">
        <v>0</v>
      </c>
      <c r="Z94">
        <v>3.8633517613636368</v>
      </c>
      <c r="AA94">
        <v>0</v>
      </c>
      <c r="AB94">
        <v>3.9015083765941476</v>
      </c>
      <c r="AC94">
        <v>2.8668786072718704</v>
      </c>
      <c r="AD94">
        <v>0</v>
      </c>
      <c r="AE94">
        <v>0</v>
      </c>
      <c r="AF94">
        <v>2.6285737499999997</v>
      </c>
      <c r="AG94">
        <v>12.685957570000001</v>
      </c>
      <c r="AH94">
        <v>0</v>
      </c>
      <c r="AI94">
        <v>0</v>
      </c>
      <c r="AJ94">
        <v>0</v>
      </c>
      <c r="AK94">
        <v>15.8616781606777</v>
      </c>
      <c r="AL94">
        <v>0</v>
      </c>
      <c r="AM94">
        <v>4.6818098064516134</v>
      </c>
      <c r="AN94">
        <v>0.646451</v>
      </c>
      <c r="AO94">
        <v>0</v>
      </c>
      <c r="AP94">
        <v>0.11383334929577464</v>
      </c>
      <c r="AQ94">
        <v>0</v>
      </c>
      <c r="AR94">
        <v>10.464475199999999</v>
      </c>
      <c r="AS94">
        <v>7.1723133613589063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730.05080859984207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8.9899313353784507</v>
      </c>
      <c r="L95">
        <v>453.79251184980512</v>
      </c>
      <c r="M95">
        <v>27.258772486772486</v>
      </c>
      <c r="N95">
        <v>34.992972493160295</v>
      </c>
      <c r="O95">
        <v>0</v>
      </c>
      <c r="P95">
        <v>35.771265665208439</v>
      </c>
      <c r="Q95">
        <v>3.2341772005703424</v>
      </c>
      <c r="R95">
        <v>12.556208683927698</v>
      </c>
      <c r="S95">
        <v>7.8198901271585557</v>
      </c>
      <c r="T95">
        <v>0</v>
      </c>
      <c r="U95">
        <v>20.670328948268189</v>
      </c>
      <c r="V95">
        <v>2.881259573122529</v>
      </c>
      <c r="W95">
        <v>13.746413523767016</v>
      </c>
      <c r="X95">
        <v>43.450121933816291</v>
      </c>
      <c r="Y95">
        <v>0</v>
      </c>
      <c r="Z95">
        <v>3.8633517613636368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2.6285737499999997</v>
      </c>
      <c r="AG95">
        <v>12.685957570000001</v>
      </c>
      <c r="AH95">
        <v>0</v>
      </c>
      <c r="AI95">
        <v>0</v>
      </c>
      <c r="AJ95">
        <v>0</v>
      </c>
      <c r="AK95">
        <v>15.8616781606777</v>
      </c>
      <c r="AL95">
        <v>0</v>
      </c>
      <c r="AM95">
        <v>4.6818098064516134</v>
      </c>
      <c r="AN95">
        <v>0.646451</v>
      </c>
      <c r="AO95">
        <v>0</v>
      </c>
      <c r="AP95">
        <v>0.30355518906379453</v>
      </c>
      <c r="AQ95">
        <v>0</v>
      </c>
      <c r="AR95">
        <v>10.464475199999999</v>
      </c>
      <c r="AS95">
        <v>7.1723133613589063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723.47201961987116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8.9899122210116076</v>
      </c>
      <c r="L96">
        <v>424.82812124450078</v>
      </c>
      <c r="M96">
        <v>27.258772486772486</v>
      </c>
      <c r="N96">
        <v>34.992972493160295</v>
      </c>
      <c r="O96">
        <v>0</v>
      </c>
      <c r="P96">
        <v>35.771265665208439</v>
      </c>
      <c r="Q96">
        <v>3.2341772005703424</v>
      </c>
      <c r="R96">
        <v>12.556208683927698</v>
      </c>
      <c r="S96">
        <v>7.8198901271585557</v>
      </c>
      <c r="T96">
        <v>0</v>
      </c>
      <c r="U96">
        <v>20.670328948268189</v>
      </c>
      <c r="V96">
        <v>2.881259573122529</v>
      </c>
      <c r="W96">
        <v>13.746413523767016</v>
      </c>
      <c r="X96">
        <v>43.450121933816291</v>
      </c>
      <c r="Y96">
        <v>0</v>
      </c>
      <c r="Z96">
        <v>3.8633517613636368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2.6285737499999997</v>
      </c>
      <c r="AG96">
        <v>12.685957570000001</v>
      </c>
      <c r="AH96">
        <v>0</v>
      </c>
      <c r="AI96">
        <v>0</v>
      </c>
      <c r="AJ96">
        <v>0</v>
      </c>
      <c r="AK96">
        <v>15.8616781606777</v>
      </c>
      <c r="AL96">
        <v>0</v>
      </c>
      <c r="AM96">
        <v>4.6818098064516134</v>
      </c>
      <c r="AN96">
        <v>0.646451</v>
      </c>
      <c r="AO96">
        <v>0</v>
      </c>
      <c r="AP96">
        <v>0.30355518906379453</v>
      </c>
      <c r="AQ96">
        <v>0</v>
      </c>
      <c r="AR96">
        <v>10.464475199999999</v>
      </c>
      <c r="AS96">
        <v>7.1723133613589063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694.50760990020001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8.98996910588966</v>
      </c>
      <c r="L97">
        <v>424.82812124450078</v>
      </c>
      <c r="M97">
        <v>27.258772486772486</v>
      </c>
      <c r="N97">
        <v>34.992972493160295</v>
      </c>
      <c r="O97">
        <v>0</v>
      </c>
      <c r="P97">
        <v>35.771265665208439</v>
      </c>
      <c r="Q97">
        <v>3.2341772005703424</v>
      </c>
      <c r="R97">
        <v>12.556208683927698</v>
      </c>
      <c r="S97">
        <v>7.8198901271585557</v>
      </c>
      <c r="T97">
        <v>0</v>
      </c>
      <c r="U97">
        <v>20.670328948268189</v>
      </c>
      <c r="V97">
        <v>2.881259573122529</v>
      </c>
      <c r="W97">
        <v>13.746413523767016</v>
      </c>
      <c r="X97">
        <v>43.450121933816291</v>
      </c>
      <c r="Y97">
        <v>0</v>
      </c>
      <c r="Z97">
        <v>5.7950274886363635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2.6285737499999997</v>
      </c>
      <c r="AG97">
        <v>12.685957570000001</v>
      </c>
      <c r="AH97">
        <v>0</v>
      </c>
      <c r="AI97">
        <v>0</v>
      </c>
      <c r="AJ97">
        <v>0</v>
      </c>
      <c r="AK97">
        <v>15.8616781606777</v>
      </c>
      <c r="AL97">
        <v>0</v>
      </c>
      <c r="AM97">
        <v>4.6818098064516134</v>
      </c>
      <c r="AN97">
        <v>0.646451</v>
      </c>
      <c r="AO97">
        <v>0</v>
      </c>
      <c r="AP97">
        <v>0.30355518906379453</v>
      </c>
      <c r="AQ97">
        <v>0</v>
      </c>
      <c r="AR97">
        <v>10.464475199999999</v>
      </c>
      <c r="AS97">
        <v>7.1723133613589063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696.43934251235078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8.9899678194678057</v>
      </c>
      <c r="L98">
        <v>386.20800513627336</v>
      </c>
      <c r="M98">
        <v>27.258772486772486</v>
      </c>
      <c r="N98">
        <v>34.992972493160295</v>
      </c>
      <c r="O98">
        <v>0</v>
      </c>
      <c r="P98">
        <v>35.771265665208439</v>
      </c>
      <c r="Q98">
        <v>3.2341772005703424</v>
      </c>
      <c r="R98">
        <v>12.556208683927698</v>
      </c>
      <c r="S98">
        <v>7.8198901271585557</v>
      </c>
      <c r="T98">
        <v>0</v>
      </c>
      <c r="U98">
        <v>20.670328948268189</v>
      </c>
      <c r="V98">
        <v>2.881259573122529</v>
      </c>
      <c r="W98">
        <v>13.746413523767016</v>
      </c>
      <c r="X98">
        <v>43.450121933816291</v>
      </c>
      <c r="Y98">
        <v>0</v>
      </c>
      <c r="Z98">
        <v>5.7950274886363635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2.6285737499999997</v>
      </c>
      <c r="AG98">
        <v>12.685957570000001</v>
      </c>
      <c r="AH98">
        <v>0</v>
      </c>
      <c r="AI98">
        <v>0</v>
      </c>
      <c r="AJ98">
        <v>0</v>
      </c>
      <c r="AK98">
        <v>15.8616781606777</v>
      </c>
      <c r="AL98">
        <v>0</v>
      </c>
      <c r="AM98">
        <v>4.6818098064516134</v>
      </c>
      <c r="AN98">
        <v>0.646451</v>
      </c>
      <c r="AO98">
        <v>0</v>
      </c>
      <c r="AP98">
        <v>0.30355518906379453</v>
      </c>
      <c r="AQ98">
        <v>0</v>
      </c>
      <c r="AR98">
        <v>10.464475199999999</v>
      </c>
      <c r="AS98">
        <v>7.1723133613589063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657.81922511770131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0.18458211057690438</v>
      </c>
      <c r="L99">
        <f t="shared" si="2"/>
        <v>8.8275635247778457</v>
      </c>
      <c r="M99">
        <f t="shared" si="2"/>
        <v>0.65421053968253939</v>
      </c>
      <c r="N99">
        <f t="shared" si="2"/>
        <v>0.83983133983584768</v>
      </c>
      <c r="O99">
        <f t="shared" si="2"/>
        <v>0</v>
      </c>
      <c r="P99">
        <f t="shared" si="2"/>
        <v>0.88566523005922826</v>
      </c>
      <c r="Q99">
        <f t="shared" si="2"/>
        <v>7.7625602034315511E-2</v>
      </c>
      <c r="R99">
        <f t="shared" si="2"/>
        <v>0.30120883643744345</v>
      </c>
      <c r="S99">
        <f t="shared" si="2"/>
        <v>0.18759269788172361</v>
      </c>
      <c r="T99">
        <f t="shared" si="2"/>
        <v>0</v>
      </c>
      <c r="U99">
        <f t="shared" si="2"/>
        <v>0.49608789475843684</v>
      </c>
      <c r="V99">
        <f t="shared" si="2"/>
        <v>6.9246540783063526E-2</v>
      </c>
      <c r="W99">
        <f t="shared" si="2"/>
        <v>0.32990994792253836</v>
      </c>
      <c r="X99">
        <f t="shared" si="2"/>
        <v>1.0428108774976794</v>
      </c>
      <c r="Y99">
        <f t="shared" si="2"/>
        <v>0</v>
      </c>
      <c r="Z99">
        <f t="shared" si="2"/>
        <v>9.0788765318181835E-2</v>
      </c>
      <c r="AA99">
        <f t="shared" si="2"/>
        <v>9.3587728950316404E-2</v>
      </c>
      <c r="AB99">
        <f t="shared" si="2"/>
        <v>8.7499616431732943E-2</v>
      </c>
      <c r="AC99">
        <f t="shared" si="2"/>
        <v>5.3346195872055135E-2</v>
      </c>
      <c r="AD99">
        <f t="shared" si="2"/>
        <v>2.9749103606548068E-2</v>
      </c>
      <c r="AE99">
        <f t="shared" si="2"/>
        <v>0.10494122597537035</v>
      </c>
      <c r="AF99">
        <f t="shared" si="2"/>
        <v>8.3471822081643013E-2</v>
      </c>
      <c r="AG99">
        <f t="shared" si="2"/>
        <v>0.30446298168000052</v>
      </c>
      <c r="AH99">
        <f t="shared" si="2"/>
        <v>0.18514080450680037</v>
      </c>
      <c r="AI99">
        <f t="shared" si="2"/>
        <v>0</v>
      </c>
      <c r="AJ99">
        <f t="shared" si="2"/>
        <v>0</v>
      </c>
      <c r="AK99">
        <f t="shared" si="2"/>
        <v>0.38068027585626452</v>
      </c>
      <c r="AL99">
        <f t="shared" si="2"/>
        <v>0</v>
      </c>
      <c r="AM99">
        <f t="shared" si="2"/>
        <v>9.9599027302888166E-2</v>
      </c>
      <c r="AN99">
        <f t="shared" si="2"/>
        <v>1.5514823999999984E-2</v>
      </c>
      <c r="AO99">
        <f t="shared" si="2"/>
        <v>0</v>
      </c>
      <c r="AP99">
        <f t="shared" si="2"/>
        <v>6.5264396328086173E-3</v>
      </c>
      <c r="AQ99">
        <f t="shared" si="2"/>
        <v>0.14277283036365074</v>
      </c>
      <c r="AR99">
        <f t="shared" si="2"/>
        <v>0.25343650875000051</v>
      </c>
      <c r="AS99">
        <f t="shared" si="2"/>
        <v>0.208127382655553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16.035980675231375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17.864865999999999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17.864865999999999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18.540641000000001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18.540641000000001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16.390279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16.390279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16.620815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16.620815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16.265732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16.265732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16.317769999999999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16.317769999999999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14.015328999999999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14.015328999999999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14.492235000000001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14.492235000000001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15.889976000000001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15.889976000000001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16.379791000000001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16.379791000000001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18.289532000000001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18.289532000000001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19.148145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19.148145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17.503731999999999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17.503731999999999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19.010992000000002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19.010992000000002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17.838846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17.838846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19.186769000000002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19.186769000000002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17.259581000000001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17.259581000000001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18.736487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18.736487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0.45398297700000068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0.45398297700000068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318.62</v>
      </c>
      <c r="L3" s="201">
        <v>9.1</v>
      </c>
      <c r="M3" s="201">
        <v>61.57</v>
      </c>
      <c r="N3" s="201">
        <v>50.09</v>
      </c>
      <c r="O3" s="201">
        <v>70.760000000000005</v>
      </c>
      <c r="P3" s="201">
        <v>26.55</v>
      </c>
      <c r="Q3" s="201">
        <v>4.62</v>
      </c>
      <c r="R3" s="201">
        <v>17.98</v>
      </c>
      <c r="S3" s="201">
        <v>11.19</v>
      </c>
      <c r="T3" s="201">
        <v>0</v>
      </c>
      <c r="U3" s="201">
        <v>49.97</v>
      </c>
      <c r="V3" s="201">
        <v>3.83</v>
      </c>
      <c r="W3" s="201">
        <v>19.68</v>
      </c>
      <c r="X3" s="201">
        <v>62.55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59.01</v>
      </c>
      <c r="AQ3" s="201">
        <v>38.25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318.62</v>
      </c>
      <c r="L4" s="201">
        <v>9.1</v>
      </c>
      <c r="M4" s="201">
        <v>61.57</v>
      </c>
      <c r="N4" s="201">
        <v>50.09</v>
      </c>
      <c r="O4" s="201">
        <v>70.760000000000005</v>
      </c>
      <c r="P4" s="201">
        <v>26.58</v>
      </c>
      <c r="Q4" s="201">
        <v>4.62</v>
      </c>
      <c r="R4" s="201">
        <v>17.98</v>
      </c>
      <c r="S4" s="201">
        <v>11.19</v>
      </c>
      <c r="T4" s="201">
        <v>0</v>
      </c>
      <c r="U4" s="201">
        <v>49.97</v>
      </c>
      <c r="V4" s="201">
        <v>3.83</v>
      </c>
      <c r="W4" s="201">
        <v>19.68</v>
      </c>
      <c r="X4" s="201">
        <v>62.55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59.01</v>
      </c>
      <c r="AQ4" s="201">
        <v>38.25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270.33999999999997</v>
      </c>
      <c r="L5" s="201">
        <v>4.83</v>
      </c>
      <c r="M5" s="201">
        <v>61.57</v>
      </c>
      <c r="N5" s="201">
        <v>50.09</v>
      </c>
      <c r="O5" s="201">
        <v>70.760000000000005</v>
      </c>
      <c r="P5" s="201">
        <v>26.58</v>
      </c>
      <c r="Q5" s="201">
        <v>2.89</v>
      </c>
      <c r="R5" s="201">
        <v>17.98</v>
      </c>
      <c r="S5" s="201">
        <v>6.76</v>
      </c>
      <c r="T5" s="201">
        <v>0</v>
      </c>
      <c r="U5" s="201">
        <v>49.97</v>
      </c>
      <c r="V5" s="201">
        <v>3.83</v>
      </c>
      <c r="W5" s="201">
        <v>19.68</v>
      </c>
      <c r="X5" s="201">
        <v>62.55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59.01</v>
      </c>
      <c r="AQ5" s="201">
        <v>19.309999999999999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270.33999999999997</v>
      </c>
      <c r="L6" s="201">
        <v>4.83</v>
      </c>
      <c r="M6" s="201">
        <v>61.57</v>
      </c>
      <c r="N6" s="201">
        <v>50.09</v>
      </c>
      <c r="O6" s="201">
        <v>70.760000000000005</v>
      </c>
      <c r="P6" s="201">
        <v>26.58</v>
      </c>
      <c r="Q6" s="201">
        <v>2.89</v>
      </c>
      <c r="R6" s="201">
        <v>17.98</v>
      </c>
      <c r="S6" s="201">
        <v>6.76</v>
      </c>
      <c r="T6" s="201">
        <v>0</v>
      </c>
      <c r="U6" s="201">
        <v>49.97</v>
      </c>
      <c r="V6" s="201">
        <v>3.83</v>
      </c>
      <c r="W6" s="201">
        <v>19.68</v>
      </c>
      <c r="X6" s="201">
        <v>62.55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59.01</v>
      </c>
      <c r="AQ6" s="201">
        <v>19.309999999999999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270.33999999999997</v>
      </c>
      <c r="L7" s="201">
        <v>4.83</v>
      </c>
      <c r="M7" s="201">
        <v>61.57</v>
      </c>
      <c r="N7" s="201">
        <v>50.09</v>
      </c>
      <c r="O7" s="201">
        <v>70.760000000000005</v>
      </c>
      <c r="P7" s="201">
        <v>26.58</v>
      </c>
      <c r="Q7" s="201">
        <v>2.89</v>
      </c>
      <c r="R7" s="201">
        <v>10.62</v>
      </c>
      <c r="S7" s="201">
        <v>6.76</v>
      </c>
      <c r="T7" s="201">
        <v>0</v>
      </c>
      <c r="U7" s="201">
        <v>49.97</v>
      </c>
      <c r="V7" s="201">
        <v>2.9</v>
      </c>
      <c r="W7" s="201">
        <v>19.68</v>
      </c>
      <c r="X7" s="201">
        <v>62.55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59.01</v>
      </c>
      <c r="AQ7" s="201">
        <v>19.309999999999999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270.33999999999997</v>
      </c>
      <c r="L8" s="201">
        <v>4.83</v>
      </c>
      <c r="M8" s="201">
        <v>61.57</v>
      </c>
      <c r="N8" s="201">
        <v>50.09</v>
      </c>
      <c r="O8" s="201">
        <v>70.760000000000005</v>
      </c>
      <c r="P8" s="201">
        <v>26.58</v>
      </c>
      <c r="Q8" s="201">
        <v>2.89</v>
      </c>
      <c r="R8" s="201">
        <v>10.62</v>
      </c>
      <c r="S8" s="201">
        <v>6.76</v>
      </c>
      <c r="T8" s="201">
        <v>0</v>
      </c>
      <c r="U8" s="201">
        <v>49.97</v>
      </c>
      <c r="V8" s="201">
        <v>2.9</v>
      </c>
      <c r="W8" s="201">
        <v>19.68</v>
      </c>
      <c r="X8" s="201">
        <v>62.55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59.01</v>
      </c>
      <c r="AQ8" s="201">
        <v>19.309999999999999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270.33999999999997</v>
      </c>
      <c r="L9" s="201">
        <v>4.83</v>
      </c>
      <c r="M9" s="201">
        <v>61.57</v>
      </c>
      <c r="N9" s="201">
        <v>50.09</v>
      </c>
      <c r="O9" s="201">
        <v>70.760000000000005</v>
      </c>
      <c r="P9" s="201">
        <v>26.58</v>
      </c>
      <c r="Q9" s="201">
        <v>2.89</v>
      </c>
      <c r="R9" s="201">
        <v>10.62</v>
      </c>
      <c r="S9" s="201">
        <v>6.76</v>
      </c>
      <c r="T9" s="201">
        <v>0</v>
      </c>
      <c r="U9" s="201">
        <v>49.97</v>
      </c>
      <c r="V9" s="201">
        <v>2.9</v>
      </c>
      <c r="W9" s="201">
        <v>19.68</v>
      </c>
      <c r="X9" s="201">
        <v>62.55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59.01</v>
      </c>
      <c r="AQ9" s="201">
        <v>19.309999999999999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270.33999999999997</v>
      </c>
      <c r="L10" s="201">
        <v>4.83</v>
      </c>
      <c r="M10" s="201">
        <v>61.57</v>
      </c>
      <c r="N10" s="201">
        <v>50.09</v>
      </c>
      <c r="O10" s="201">
        <v>70.760000000000005</v>
      </c>
      <c r="P10" s="201">
        <v>26.58</v>
      </c>
      <c r="Q10" s="201">
        <v>2.89</v>
      </c>
      <c r="R10" s="201">
        <v>10.62</v>
      </c>
      <c r="S10" s="201">
        <v>6.76</v>
      </c>
      <c r="T10" s="201">
        <v>0</v>
      </c>
      <c r="U10" s="201">
        <v>49.97</v>
      </c>
      <c r="V10" s="201">
        <v>2.9</v>
      </c>
      <c r="W10" s="201">
        <v>19.68</v>
      </c>
      <c r="X10" s="201">
        <v>62.55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59.01</v>
      </c>
      <c r="AQ10" s="201">
        <v>19.309999999999999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270.33999999999997</v>
      </c>
      <c r="L11" s="201">
        <v>4.83</v>
      </c>
      <c r="M11" s="201">
        <v>61.57</v>
      </c>
      <c r="N11" s="201">
        <v>50.09</v>
      </c>
      <c r="O11" s="201">
        <v>70.760000000000005</v>
      </c>
      <c r="P11" s="201">
        <v>26.58</v>
      </c>
      <c r="Q11" s="201">
        <v>2.89</v>
      </c>
      <c r="R11" s="201">
        <v>10.62</v>
      </c>
      <c r="S11" s="201">
        <v>6.76</v>
      </c>
      <c r="T11" s="201">
        <v>0</v>
      </c>
      <c r="U11" s="201">
        <v>49.97</v>
      </c>
      <c r="V11" s="201">
        <v>2.9</v>
      </c>
      <c r="W11" s="201">
        <v>19.68</v>
      </c>
      <c r="X11" s="201">
        <v>62.55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32.36</v>
      </c>
      <c r="AQ11" s="201">
        <v>19.309999999999999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270.33999999999997</v>
      </c>
      <c r="L12" s="201">
        <v>4.83</v>
      </c>
      <c r="M12" s="201">
        <v>61.57</v>
      </c>
      <c r="N12" s="201">
        <v>50.09</v>
      </c>
      <c r="O12" s="201">
        <v>70.760000000000005</v>
      </c>
      <c r="P12" s="201">
        <v>26.58</v>
      </c>
      <c r="Q12" s="201">
        <v>2.89</v>
      </c>
      <c r="R12" s="201">
        <v>10.62</v>
      </c>
      <c r="S12" s="201">
        <v>6.76</v>
      </c>
      <c r="T12" s="201">
        <v>0</v>
      </c>
      <c r="U12" s="201">
        <v>49.97</v>
      </c>
      <c r="V12" s="201">
        <v>2.9</v>
      </c>
      <c r="W12" s="201">
        <v>19.68</v>
      </c>
      <c r="X12" s="201">
        <v>62.55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28.97</v>
      </c>
      <c r="AQ12" s="201">
        <v>19.309999999999999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270.33999999999997</v>
      </c>
      <c r="L13" s="201">
        <v>4.83</v>
      </c>
      <c r="M13" s="201">
        <v>61.57</v>
      </c>
      <c r="N13" s="201">
        <v>50.09</v>
      </c>
      <c r="O13" s="201">
        <v>70.760000000000005</v>
      </c>
      <c r="P13" s="201">
        <v>25.33</v>
      </c>
      <c r="Q13" s="201">
        <v>2.89</v>
      </c>
      <c r="R13" s="201">
        <v>10.62</v>
      </c>
      <c r="S13" s="201">
        <v>6.76</v>
      </c>
      <c r="T13" s="201">
        <v>0</v>
      </c>
      <c r="U13" s="201">
        <v>49.97</v>
      </c>
      <c r="V13" s="201">
        <v>2.9</v>
      </c>
      <c r="W13" s="201">
        <v>19.68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28.97</v>
      </c>
      <c r="AQ13" s="201">
        <v>19.309999999999999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270.33999999999997</v>
      </c>
      <c r="L14" s="201">
        <v>4.83</v>
      </c>
      <c r="M14" s="201">
        <v>61.57</v>
      </c>
      <c r="N14" s="201">
        <v>50.09</v>
      </c>
      <c r="O14" s="201">
        <v>70.760000000000005</v>
      </c>
      <c r="P14" s="201">
        <v>25.33</v>
      </c>
      <c r="Q14" s="201">
        <v>2.89</v>
      </c>
      <c r="R14" s="201">
        <v>10.62</v>
      </c>
      <c r="S14" s="201">
        <v>6.76</v>
      </c>
      <c r="T14" s="201">
        <v>0</v>
      </c>
      <c r="U14" s="201">
        <v>49.97</v>
      </c>
      <c r="V14" s="201">
        <v>2.9</v>
      </c>
      <c r="W14" s="201">
        <v>19.68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28.97</v>
      </c>
      <c r="AQ14" s="201">
        <v>19.309999999999999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270.33999999999997</v>
      </c>
      <c r="L15" s="201">
        <v>4.83</v>
      </c>
      <c r="M15" s="201">
        <v>61.57</v>
      </c>
      <c r="N15" s="201">
        <v>50.09</v>
      </c>
      <c r="O15" s="201">
        <v>70.760000000000005</v>
      </c>
      <c r="P15" s="201">
        <v>25.33</v>
      </c>
      <c r="Q15" s="201">
        <v>2.89</v>
      </c>
      <c r="R15" s="201">
        <v>10.62</v>
      </c>
      <c r="S15" s="201">
        <v>6.76</v>
      </c>
      <c r="T15" s="201">
        <v>0</v>
      </c>
      <c r="U15" s="201">
        <v>49.97</v>
      </c>
      <c r="V15" s="201">
        <v>2.9</v>
      </c>
      <c r="W15" s="201">
        <v>19.68</v>
      </c>
      <c r="X15" s="201">
        <v>62.55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28.97</v>
      </c>
      <c r="AQ15" s="201">
        <v>19.309999999999999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270.33999999999997</v>
      </c>
      <c r="L16" s="201">
        <v>4.83</v>
      </c>
      <c r="M16" s="201">
        <v>61.57</v>
      </c>
      <c r="N16" s="201">
        <v>50.09</v>
      </c>
      <c r="O16" s="201">
        <v>70.760000000000005</v>
      </c>
      <c r="P16" s="201">
        <v>25.33</v>
      </c>
      <c r="Q16" s="201">
        <v>2.89</v>
      </c>
      <c r="R16" s="201">
        <v>10.62</v>
      </c>
      <c r="S16" s="201">
        <v>6.76</v>
      </c>
      <c r="T16" s="201">
        <v>0</v>
      </c>
      <c r="U16" s="201">
        <v>49.97</v>
      </c>
      <c r="V16" s="201">
        <v>2.9</v>
      </c>
      <c r="W16" s="201">
        <v>19.68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28.97</v>
      </c>
      <c r="AQ16" s="201">
        <v>19.309999999999999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270.33999999999997</v>
      </c>
      <c r="L17" s="201">
        <v>4.83</v>
      </c>
      <c r="M17" s="201">
        <v>61.57</v>
      </c>
      <c r="N17" s="201">
        <v>50.09</v>
      </c>
      <c r="O17" s="201">
        <v>70.760000000000005</v>
      </c>
      <c r="P17" s="201">
        <v>25.33</v>
      </c>
      <c r="Q17" s="201">
        <v>2.89</v>
      </c>
      <c r="R17" s="201">
        <v>10.62</v>
      </c>
      <c r="S17" s="201">
        <v>6.76</v>
      </c>
      <c r="T17" s="201">
        <v>0</v>
      </c>
      <c r="U17" s="201">
        <v>49.97</v>
      </c>
      <c r="V17" s="201">
        <v>2.9</v>
      </c>
      <c r="W17" s="201">
        <v>19.68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28.97</v>
      </c>
      <c r="AQ17" s="201">
        <v>19.309999999999999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270.33999999999997</v>
      </c>
      <c r="L18" s="201">
        <v>4.83</v>
      </c>
      <c r="M18" s="201">
        <v>61.57</v>
      </c>
      <c r="N18" s="201">
        <v>50.09</v>
      </c>
      <c r="O18" s="201">
        <v>70.760000000000005</v>
      </c>
      <c r="P18" s="201">
        <v>25.33</v>
      </c>
      <c r="Q18" s="201">
        <v>2.89</v>
      </c>
      <c r="R18" s="201">
        <v>10.62</v>
      </c>
      <c r="S18" s="201">
        <v>6.76</v>
      </c>
      <c r="T18" s="201">
        <v>0</v>
      </c>
      <c r="U18" s="201">
        <v>49.97</v>
      </c>
      <c r="V18" s="201">
        <v>2.9</v>
      </c>
      <c r="W18" s="201">
        <v>19.68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28.97</v>
      </c>
      <c r="AQ18" s="201">
        <v>19.309999999999999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270.33999999999997</v>
      </c>
      <c r="L19" s="201">
        <v>4.83</v>
      </c>
      <c r="M19" s="201">
        <v>61.57</v>
      </c>
      <c r="N19" s="201">
        <v>50.09</v>
      </c>
      <c r="O19" s="201">
        <v>70.760000000000005</v>
      </c>
      <c r="P19" s="201">
        <v>25.33</v>
      </c>
      <c r="Q19" s="201">
        <v>2.89</v>
      </c>
      <c r="R19" s="201">
        <v>10.62</v>
      </c>
      <c r="S19" s="201">
        <v>6.76</v>
      </c>
      <c r="T19" s="201">
        <v>0</v>
      </c>
      <c r="U19" s="201">
        <v>49.97</v>
      </c>
      <c r="V19" s="201">
        <v>2.9</v>
      </c>
      <c r="W19" s="201">
        <v>19.68</v>
      </c>
      <c r="X19" s="201">
        <v>62.55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28.97</v>
      </c>
      <c r="AQ19" s="201">
        <v>19.309999999999999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270.33999999999997</v>
      </c>
      <c r="L20" s="201">
        <v>4.83</v>
      </c>
      <c r="M20" s="201">
        <v>61.57</v>
      </c>
      <c r="N20" s="201">
        <v>50.09</v>
      </c>
      <c r="O20" s="201">
        <v>70.760000000000005</v>
      </c>
      <c r="P20" s="201">
        <v>25.33</v>
      </c>
      <c r="Q20" s="201">
        <v>2.89</v>
      </c>
      <c r="R20" s="201">
        <v>10.62</v>
      </c>
      <c r="S20" s="201">
        <v>6.76</v>
      </c>
      <c r="T20" s="201">
        <v>0</v>
      </c>
      <c r="U20" s="201">
        <v>49.97</v>
      </c>
      <c r="V20" s="201">
        <v>2.9</v>
      </c>
      <c r="W20" s="201">
        <v>19.68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28.97</v>
      </c>
      <c r="AQ20" s="201">
        <v>19.309999999999999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270.33999999999997</v>
      </c>
      <c r="L21" s="201">
        <v>4.83</v>
      </c>
      <c r="M21" s="201">
        <v>61.57</v>
      </c>
      <c r="N21" s="201">
        <v>50.09</v>
      </c>
      <c r="O21" s="201">
        <v>70.760000000000005</v>
      </c>
      <c r="P21" s="201">
        <v>25.33</v>
      </c>
      <c r="Q21" s="201">
        <v>2.89</v>
      </c>
      <c r="R21" s="201">
        <v>17.98</v>
      </c>
      <c r="S21" s="201">
        <v>6.76</v>
      </c>
      <c r="T21" s="201">
        <v>0</v>
      </c>
      <c r="U21" s="201">
        <v>49.97</v>
      </c>
      <c r="V21" s="201">
        <v>3.83</v>
      </c>
      <c r="W21" s="201">
        <v>19.68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56.32</v>
      </c>
      <c r="AQ21" s="201">
        <v>38.25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270.33999999999997</v>
      </c>
      <c r="L22" s="201">
        <v>4.83</v>
      </c>
      <c r="M22" s="201">
        <v>61.57</v>
      </c>
      <c r="N22" s="201">
        <v>50.09</v>
      </c>
      <c r="O22" s="201">
        <v>70.760000000000005</v>
      </c>
      <c r="P22" s="201">
        <v>25.33</v>
      </c>
      <c r="Q22" s="201">
        <v>2.89</v>
      </c>
      <c r="R22" s="201">
        <v>17.98</v>
      </c>
      <c r="S22" s="201">
        <v>6.76</v>
      </c>
      <c r="T22" s="201">
        <v>0</v>
      </c>
      <c r="U22" s="201">
        <v>49.97</v>
      </c>
      <c r="V22" s="201">
        <v>3.83</v>
      </c>
      <c r="W22" s="201">
        <v>19.68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59.01</v>
      </c>
      <c r="AQ22" s="201">
        <v>38.25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270.33999999999997</v>
      </c>
      <c r="L23" s="201">
        <v>9.1</v>
      </c>
      <c r="M23" s="201">
        <v>61.57</v>
      </c>
      <c r="N23" s="201">
        <v>50.09</v>
      </c>
      <c r="O23" s="201">
        <v>70.760000000000005</v>
      </c>
      <c r="P23" s="201">
        <v>25.33</v>
      </c>
      <c r="Q23" s="201">
        <v>4.62</v>
      </c>
      <c r="R23" s="201">
        <v>17.98</v>
      </c>
      <c r="S23" s="201">
        <v>10.78</v>
      </c>
      <c r="T23" s="201">
        <v>0</v>
      </c>
      <c r="U23" s="201">
        <v>49.97</v>
      </c>
      <c r="V23" s="201">
        <v>3.83</v>
      </c>
      <c r="W23" s="201">
        <v>19.68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59.01</v>
      </c>
      <c r="AQ23" s="201">
        <v>38.25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318.62</v>
      </c>
      <c r="L24" s="201">
        <v>9.1</v>
      </c>
      <c r="M24" s="201">
        <v>61.57</v>
      </c>
      <c r="N24" s="201">
        <v>50.09</v>
      </c>
      <c r="O24" s="201">
        <v>70.760000000000005</v>
      </c>
      <c r="P24" s="201">
        <v>25.33</v>
      </c>
      <c r="Q24" s="201">
        <v>4.62</v>
      </c>
      <c r="R24" s="201">
        <v>17.98</v>
      </c>
      <c r="S24" s="201">
        <v>11.19</v>
      </c>
      <c r="T24" s="201">
        <v>0</v>
      </c>
      <c r="U24" s="201">
        <v>49.97</v>
      </c>
      <c r="V24" s="201">
        <v>3.83</v>
      </c>
      <c r="W24" s="201">
        <v>19.68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59.01</v>
      </c>
      <c r="AQ24" s="201">
        <v>38.25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366.89</v>
      </c>
      <c r="L25" s="201">
        <v>9.1</v>
      </c>
      <c r="M25" s="201">
        <v>61.57</v>
      </c>
      <c r="N25" s="201">
        <v>50.09</v>
      </c>
      <c r="O25" s="201">
        <v>70.760000000000005</v>
      </c>
      <c r="P25" s="201">
        <v>25.33</v>
      </c>
      <c r="Q25" s="201">
        <v>4.62</v>
      </c>
      <c r="R25" s="201">
        <v>17.98</v>
      </c>
      <c r="S25" s="201">
        <v>11.19</v>
      </c>
      <c r="T25" s="201">
        <v>0</v>
      </c>
      <c r="U25" s="201">
        <v>49.97</v>
      </c>
      <c r="V25" s="201">
        <v>3.83</v>
      </c>
      <c r="W25" s="201">
        <v>19.68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59.01</v>
      </c>
      <c r="AQ25" s="201">
        <v>38.25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415.17</v>
      </c>
      <c r="L26" s="201">
        <v>9.1</v>
      </c>
      <c r="M26" s="201">
        <v>61.57</v>
      </c>
      <c r="N26" s="201">
        <v>50.09</v>
      </c>
      <c r="O26" s="201">
        <v>70.760000000000005</v>
      </c>
      <c r="P26" s="201">
        <v>25.33</v>
      </c>
      <c r="Q26" s="201">
        <v>4.62</v>
      </c>
      <c r="R26" s="201">
        <v>17.98</v>
      </c>
      <c r="S26" s="201">
        <v>11.19</v>
      </c>
      <c r="T26" s="201">
        <v>0</v>
      </c>
      <c r="U26" s="201">
        <v>49.97</v>
      </c>
      <c r="V26" s="201">
        <v>3.83</v>
      </c>
      <c r="W26" s="201">
        <v>19.68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59.01</v>
      </c>
      <c r="AQ26" s="201">
        <v>38.25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463.44</v>
      </c>
      <c r="L27" s="201">
        <v>9.1</v>
      </c>
      <c r="M27" s="201">
        <v>61.57</v>
      </c>
      <c r="N27" s="201">
        <v>50.09</v>
      </c>
      <c r="O27" s="201">
        <v>70.760000000000005</v>
      </c>
      <c r="P27" s="201">
        <v>25.33</v>
      </c>
      <c r="Q27" s="201">
        <v>4.62</v>
      </c>
      <c r="R27" s="201">
        <v>17.98</v>
      </c>
      <c r="S27" s="201">
        <v>11.19</v>
      </c>
      <c r="T27" s="201">
        <v>0</v>
      </c>
      <c r="U27" s="201">
        <v>49.97</v>
      </c>
      <c r="V27" s="201">
        <v>3.83</v>
      </c>
      <c r="W27" s="201">
        <v>19.68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59.01</v>
      </c>
      <c r="AQ27" s="201">
        <v>38.25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489.41</v>
      </c>
      <c r="L28" s="201">
        <v>8.93</v>
      </c>
      <c r="M28" s="201">
        <v>61.57</v>
      </c>
      <c r="N28" s="201">
        <v>50.09</v>
      </c>
      <c r="O28" s="201">
        <v>70.760000000000005</v>
      </c>
      <c r="P28" s="201">
        <v>25.33</v>
      </c>
      <c r="Q28" s="201">
        <v>4.62</v>
      </c>
      <c r="R28" s="201">
        <v>17.98</v>
      </c>
      <c r="S28" s="201">
        <v>11.19</v>
      </c>
      <c r="T28" s="201">
        <v>0</v>
      </c>
      <c r="U28" s="201">
        <v>49.97</v>
      </c>
      <c r="V28" s="201">
        <v>3.83</v>
      </c>
      <c r="W28" s="201">
        <v>19.68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59.01</v>
      </c>
      <c r="AQ28" s="201">
        <v>38.25</v>
      </c>
      <c r="AR28" s="201">
        <v>0.73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463.44</v>
      </c>
      <c r="L29" s="201">
        <v>9.1</v>
      </c>
      <c r="M29" s="201">
        <v>61.57</v>
      </c>
      <c r="N29" s="201">
        <v>50.09</v>
      </c>
      <c r="O29" s="201">
        <v>70.760000000000005</v>
      </c>
      <c r="P29" s="201">
        <v>25.33</v>
      </c>
      <c r="Q29" s="201">
        <v>4.62</v>
      </c>
      <c r="R29" s="201">
        <v>17.98</v>
      </c>
      <c r="S29" s="201">
        <v>11.19</v>
      </c>
      <c r="T29" s="201">
        <v>0</v>
      </c>
      <c r="U29" s="201">
        <v>49.97</v>
      </c>
      <c r="V29" s="201">
        <v>3.83</v>
      </c>
      <c r="W29" s="201">
        <v>19.68</v>
      </c>
      <c r="X29" s="201">
        <v>62.55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59.01</v>
      </c>
      <c r="AQ29" s="201">
        <v>38.25</v>
      </c>
      <c r="AR29" s="201">
        <v>6.84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463.44</v>
      </c>
      <c r="L30" s="201">
        <v>9.1</v>
      </c>
      <c r="M30" s="201">
        <v>61.57</v>
      </c>
      <c r="N30" s="201">
        <v>50.09</v>
      </c>
      <c r="O30" s="201">
        <v>70.760000000000005</v>
      </c>
      <c r="P30" s="201">
        <v>25.33</v>
      </c>
      <c r="Q30" s="201">
        <v>4.62</v>
      </c>
      <c r="R30" s="201">
        <v>17.98</v>
      </c>
      <c r="S30" s="201">
        <v>11.19</v>
      </c>
      <c r="T30" s="201">
        <v>0</v>
      </c>
      <c r="U30" s="201">
        <v>49.97</v>
      </c>
      <c r="V30" s="201">
        <v>3.83</v>
      </c>
      <c r="W30" s="201">
        <v>19.68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59.01</v>
      </c>
      <c r="AQ30" s="201">
        <v>38.25</v>
      </c>
      <c r="AR30" s="201">
        <v>15.94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463.44</v>
      </c>
      <c r="L31" s="201">
        <v>9.1</v>
      </c>
      <c r="M31" s="201">
        <v>61.57</v>
      </c>
      <c r="N31" s="201">
        <v>50.09</v>
      </c>
      <c r="O31" s="201">
        <v>70.760000000000005</v>
      </c>
      <c r="P31" s="201">
        <v>25.33</v>
      </c>
      <c r="Q31" s="201">
        <v>4.62</v>
      </c>
      <c r="R31" s="201">
        <v>17.98</v>
      </c>
      <c r="S31" s="201">
        <v>11.19</v>
      </c>
      <c r="T31" s="201">
        <v>0</v>
      </c>
      <c r="U31" s="201">
        <v>49.97</v>
      </c>
      <c r="V31" s="201">
        <v>3.83</v>
      </c>
      <c r="W31" s="201">
        <v>19.68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59.01</v>
      </c>
      <c r="AQ31" s="201">
        <v>38.25</v>
      </c>
      <c r="AR31" s="201">
        <v>28.77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463.44</v>
      </c>
      <c r="L32" s="201">
        <v>9.1</v>
      </c>
      <c r="M32" s="201">
        <v>61.57</v>
      </c>
      <c r="N32" s="201">
        <v>50.09</v>
      </c>
      <c r="O32" s="201">
        <v>70.760000000000005</v>
      </c>
      <c r="P32" s="201">
        <v>25.33</v>
      </c>
      <c r="Q32" s="201">
        <v>4.62</v>
      </c>
      <c r="R32" s="201">
        <v>17.98</v>
      </c>
      <c r="S32" s="201">
        <v>11.19</v>
      </c>
      <c r="T32" s="201">
        <v>0</v>
      </c>
      <c r="U32" s="201">
        <v>49.97</v>
      </c>
      <c r="V32" s="201">
        <v>3.83</v>
      </c>
      <c r="W32" s="201">
        <v>19.68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59.01</v>
      </c>
      <c r="AQ32" s="201">
        <v>38.25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489.41</v>
      </c>
      <c r="L33" s="201">
        <v>9.09</v>
      </c>
      <c r="M33" s="201">
        <v>61.57</v>
      </c>
      <c r="N33" s="201">
        <v>50.09</v>
      </c>
      <c r="O33" s="201">
        <v>70.760000000000005</v>
      </c>
      <c r="P33" s="201">
        <v>24.32</v>
      </c>
      <c r="Q33" s="201">
        <v>4.62</v>
      </c>
      <c r="R33" s="201">
        <v>17.98</v>
      </c>
      <c r="S33" s="201">
        <v>11.19</v>
      </c>
      <c r="T33" s="201">
        <v>0</v>
      </c>
      <c r="U33" s="201">
        <v>49.97</v>
      </c>
      <c r="V33" s="201">
        <v>3.83</v>
      </c>
      <c r="W33" s="201">
        <v>19.68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59.01</v>
      </c>
      <c r="AQ33" s="201">
        <v>38.25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489.41</v>
      </c>
      <c r="L34" s="201">
        <v>9.1</v>
      </c>
      <c r="M34" s="201">
        <v>61.57</v>
      </c>
      <c r="N34" s="201">
        <v>50.09</v>
      </c>
      <c r="O34" s="201">
        <v>70.760000000000005</v>
      </c>
      <c r="P34" s="201">
        <v>23.33</v>
      </c>
      <c r="Q34" s="201">
        <v>4.62</v>
      </c>
      <c r="R34" s="201">
        <v>17.98</v>
      </c>
      <c r="S34" s="201">
        <v>11.19</v>
      </c>
      <c r="T34" s="201">
        <v>0</v>
      </c>
      <c r="U34" s="201">
        <v>49.97</v>
      </c>
      <c r="V34" s="201">
        <v>3.83</v>
      </c>
      <c r="W34" s="201">
        <v>19.68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59.01</v>
      </c>
      <c r="AQ34" s="201">
        <v>38.25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489.41</v>
      </c>
      <c r="L35" s="201">
        <v>9.1</v>
      </c>
      <c r="M35" s="201">
        <v>61.57</v>
      </c>
      <c r="N35" s="201">
        <v>50.09</v>
      </c>
      <c r="O35" s="201">
        <v>70.760000000000005</v>
      </c>
      <c r="P35" s="201">
        <v>22.32</v>
      </c>
      <c r="Q35" s="201">
        <v>4.62</v>
      </c>
      <c r="R35" s="201">
        <v>17.98</v>
      </c>
      <c r="S35" s="201">
        <v>11.19</v>
      </c>
      <c r="T35" s="201">
        <v>0</v>
      </c>
      <c r="U35" s="201">
        <v>49.97</v>
      </c>
      <c r="V35" s="201">
        <v>3.83</v>
      </c>
      <c r="W35" s="201">
        <v>19.68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59.01</v>
      </c>
      <c r="AQ35" s="201">
        <v>38.25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489.41</v>
      </c>
      <c r="L36" s="201">
        <v>9.1</v>
      </c>
      <c r="M36" s="201">
        <v>61.57</v>
      </c>
      <c r="N36" s="201">
        <v>50.09</v>
      </c>
      <c r="O36" s="201">
        <v>70.760000000000005</v>
      </c>
      <c r="P36" s="201">
        <v>21.75</v>
      </c>
      <c r="Q36" s="201">
        <v>4.62</v>
      </c>
      <c r="R36" s="201">
        <v>17.98</v>
      </c>
      <c r="S36" s="201">
        <v>11.19</v>
      </c>
      <c r="T36" s="201">
        <v>0</v>
      </c>
      <c r="U36" s="201">
        <v>49.97</v>
      </c>
      <c r="V36" s="201">
        <v>3.83</v>
      </c>
      <c r="W36" s="201">
        <v>19.68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59.01</v>
      </c>
      <c r="AQ36" s="201">
        <v>38.25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489.41</v>
      </c>
      <c r="L37" s="201">
        <v>9.1</v>
      </c>
      <c r="M37" s="201">
        <v>61.57</v>
      </c>
      <c r="N37" s="201">
        <v>50.09</v>
      </c>
      <c r="O37" s="201">
        <v>70.760000000000005</v>
      </c>
      <c r="P37" s="201">
        <v>21.75</v>
      </c>
      <c r="Q37" s="201">
        <v>4.62</v>
      </c>
      <c r="R37" s="201">
        <v>17.98</v>
      </c>
      <c r="S37" s="201">
        <v>11.19</v>
      </c>
      <c r="T37" s="201">
        <v>0</v>
      </c>
      <c r="U37" s="201">
        <v>49.97</v>
      </c>
      <c r="V37" s="201">
        <v>3.83</v>
      </c>
      <c r="W37" s="201">
        <v>19.68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59.01</v>
      </c>
      <c r="AQ37" s="201">
        <v>38.25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489.41</v>
      </c>
      <c r="L38" s="201">
        <v>9.1</v>
      </c>
      <c r="M38" s="201">
        <v>61.57</v>
      </c>
      <c r="N38" s="201">
        <v>50.09</v>
      </c>
      <c r="O38" s="201">
        <v>70.760000000000005</v>
      </c>
      <c r="P38" s="201">
        <v>21.75</v>
      </c>
      <c r="Q38" s="201">
        <v>4.62</v>
      </c>
      <c r="R38" s="201">
        <v>17.98</v>
      </c>
      <c r="S38" s="201">
        <v>11.19</v>
      </c>
      <c r="T38" s="201">
        <v>0</v>
      </c>
      <c r="U38" s="201">
        <v>49.97</v>
      </c>
      <c r="V38" s="201">
        <v>3.83</v>
      </c>
      <c r="W38" s="201">
        <v>19.68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59.01</v>
      </c>
      <c r="AQ38" s="201">
        <v>38.25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489.41</v>
      </c>
      <c r="L39" s="201">
        <v>9.1</v>
      </c>
      <c r="M39" s="201">
        <v>61.57</v>
      </c>
      <c r="N39" s="201">
        <v>50.09</v>
      </c>
      <c r="O39" s="201">
        <v>70.760000000000005</v>
      </c>
      <c r="P39" s="201">
        <v>21.75</v>
      </c>
      <c r="Q39" s="201">
        <v>4.62</v>
      </c>
      <c r="R39" s="201">
        <v>17.98</v>
      </c>
      <c r="S39" s="201">
        <v>11.19</v>
      </c>
      <c r="T39" s="201">
        <v>0</v>
      </c>
      <c r="U39" s="201">
        <v>49.97</v>
      </c>
      <c r="V39" s="201">
        <v>3.83</v>
      </c>
      <c r="W39" s="201">
        <v>19.68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59.01</v>
      </c>
      <c r="AQ39" s="201">
        <v>38.25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489.41</v>
      </c>
      <c r="L40" s="201">
        <v>9.1</v>
      </c>
      <c r="M40" s="201">
        <v>61.57</v>
      </c>
      <c r="N40" s="201">
        <v>50.09</v>
      </c>
      <c r="O40" s="201">
        <v>70.760000000000005</v>
      </c>
      <c r="P40" s="201">
        <v>21.75</v>
      </c>
      <c r="Q40" s="201">
        <v>4.62</v>
      </c>
      <c r="R40" s="201">
        <v>17.98</v>
      </c>
      <c r="S40" s="201">
        <v>11.19</v>
      </c>
      <c r="T40" s="201">
        <v>0</v>
      </c>
      <c r="U40" s="201">
        <v>49.97</v>
      </c>
      <c r="V40" s="201">
        <v>3.83</v>
      </c>
      <c r="W40" s="201">
        <v>19.68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59.01</v>
      </c>
      <c r="AQ40" s="201">
        <v>38.25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463.44</v>
      </c>
      <c r="L41" s="201">
        <v>9.33</v>
      </c>
      <c r="M41" s="201">
        <v>61.57</v>
      </c>
      <c r="N41" s="201">
        <v>50.09</v>
      </c>
      <c r="O41" s="201">
        <v>70.760000000000005</v>
      </c>
      <c r="P41" s="201">
        <v>21.75</v>
      </c>
      <c r="Q41" s="201">
        <v>4.62</v>
      </c>
      <c r="R41" s="201">
        <v>17.98</v>
      </c>
      <c r="S41" s="201">
        <v>11.19</v>
      </c>
      <c r="T41" s="201">
        <v>0</v>
      </c>
      <c r="U41" s="201">
        <v>49.97</v>
      </c>
      <c r="V41" s="201">
        <v>3.83</v>
      </c>
      <c r="W41" s="201">
        <v>19.68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59.01</v>
      </c>
      <c r="AQ41" s="201">
        <v>38.25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463.44</v>
      </c>
      <c r="L42" s="201">
        <v>9.1</v>
      </c>
      <c r="M42" s="201">
        <v>61.57</v>
      </c>
      <c r="N42" s="201">
        <v>50.09</v>
      </c>
      <c r="O42" s="201">
        <v>70.760000000000005</v>
      </c>
      <c r="P42" s="201">
        <v>21.75</v>
      </c>
      <c r="Q42" s="201">
        <v>4.62</v>
      </c>
      <c r="R42" s="201">
        <v>17.98</v>
      </c>
      <c r="S42" s="201">
        <v>11.19</v>
      </c>
      <c r="T42" s="201">
        <v>0</v>
      </c>
      <c r="U42" s="201">
        <v>49.97</v>
      </c>
      <c r="V42" s="201">
        <v>3.83</v>
      </c>
      <c r="W42" s="201">
        <v>19.68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59.01</v>
      </c>
      <c r="AQ42" s="201">
        <v>38.25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463.44</v>
      </c>
      <c r="L43" s="201">
        <v>9.1</v>
      </c>
      <c r="M43" s="201">
        <v>61.57</v>
      </c>
      <c r="N43" s="201">
        <v>50.09</v>
      </c>
      <c r="O43" s="201">
        <v>70.760000000000005</v>
      </c>
      <c r="P43" s="201">
        <v>21.75</v>
      </c>
      <c r="Q43" s="201">
        <v>4.62</v>
      </c>
      <c r="R43" s="201">
        <v>17.98</v>
      </c>
      <c r="S43" s="201">
        <v>11.19</v>
      </c>
      <c r="T43" s="201">
        <v>0</v>
      </c>
      <c r="U43" s="201">
        <v>49.97</v>
      </c>
      <c r="V43" s="201">
        <v>3.83</v>
      </c>
      <c r="W43" s="201">
        <v>19.68</v>
      </c>
      <c r="X43" s="201">
        <v>62.55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59.01</v>
      </c>
      <c r="AQ43" s="201">
        <v>38.25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415.17</v>
      </c>
      <c r="L44" s="201">
        <v>9.1</v>
      </c>
      <c r="M44" s="201">
        <v>61.57</v>
      </c>
      <c r="N44" s="201">
        <v>50.09</v>
      </c>
      <c r="O44" s="201">
        <v>70.760000000000005</v>
      </c>
      <c r="P44" s="201">
        <v>21.75</v>
      </c>
      <c r="Q44" s="201">
        <v>4.62</v>
      </c>
      <c r="R44" s="201">
        <v>17.98</v>
      </c>
      <c r="S44" s="201">
        <v>11.19</v>
      </c>
      <c r="T44" s="201">
        <v>0</v>
      </c>
      <c r="U44" s="201">
        <v>49.97</v>
      </c>
      <c r="V44" s="201">
        <v>3.83</v>
      </c>
      <c r="W44" s="201">
        <v>19.68</v>
      </c>
      <c r="X44" s="201">
        <v>62.55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59.01</v>
      </c>
      <c r="AQ44" s="201">
        <v>38.25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415.17</v>
      </c>
      <c r="L45" s="201">
        <v>9.1</v>
      </c>
      <c r="M45" s="201">
        <v>61.57</v>
      </c>
      <c r="N45" s="201">
        <v>50.09</v>
      </c>
      <c r="O45" s="201">
        <v>70.760000000000005</v>
      </c>
      <c r="P45" s="201">
        <v>21.75</v>
      </c>
      <c r="Q45" s="201">
        <v>4.62</v>
      </c>
      <c r="R45" s="201">
        <v>17.98</v>
      </c>
      <c r="S45" s="201">
        <v>11.19</v>
      </c>
      <c r="T45" s="201">
        <v>0</v>
      </c>
      <c r="U45" s="201">
        <v>49.97</v>
      </c>
      <c r="V45" s="201">
        <v>3.83</v>
      </c>
      <c r="W45" s="201">
        <v>19.68</v>
      </c>
      <c r="X45" s="201">
        <v>62.55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59.01</v>
      </c>
      <c r="AQ45" s="201">
        <v>38.25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415.17</v>
      </c>
      <c r="L46" s="201">
        <v>9.1</v>
      </c>
      <c r="M46" s="201">
        <v>61.57</v>
      </c>
      <c r="N46" s="201">
        <v>50.09</v>
      </c>
      <c r="O46" s="201">
        <v>70.760000000000005</v>
      </c>
      <c r="P46" s="201">
        <v>21.75</v>
      </c>
      <c r="Q46" s="201">
        <v>4.62</v>
      </c>
      <c r="R46" s="201">
        <v>17.98</v>
      </c>
      <c r="S46" s="201">
        <v>11.19</v>
      </c>
      <c r="T46" s="201">
        <v>0</v>
      </c>
      <c r="U46" s="201">
        <v>49.97</v>
      </c>
      <c r="V46" s="201">
        <v>3.83</v>
      </c>
      <c r="W46" s="201">
        <v>19.68</v>
      </c>
      <c r="X46" s="201">
        <v>62.55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59.01</v>
      </c>
      <c r="AQ46" s="201">
        <v>38.25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366.89</v>
      </c>
      <c r="L47" s="201">
        <v>9.1</v>
      </c>
      <c r="M47" s="201">
        <v>61.57</v>
      </c>
      <c r="N47" s="201">
        <v>50.09</v>
      </c>
      <c r="O47" s="201">
        <v>70.760000000000005</v>
      </c>
      <c r="P47" s="201">
        <v>21.75</v>
      </c>
      <c r="Q47" s="201">
        <v>4.62</v>
      </c>
      <c r="R47" s="201">
        <v>17.98</v>
      </c>
      <c r="S47" s="201">
        <v>11.19</v>
      </c>
      <c r="T47" s="201">
        <v>0</v>
      </c>
      <c r="U47" s="201">
        <v>49.97</v>
      </c>
      <c r="V47" s="201">
        <v>3.83</v>
      </c>
      <c r="W47" s="201">
        <v>19.68</v>
      </c>
      <c r="X47" s="201">
        <v>62.55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59.01</v>
      </c>
      <c r="AQ47" s="201">
        <v>38.25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366.89</v>
      </c>
      <c r="L48" s="201">
        <v>9.1</v>
      </c>
      <c r="M48" s="201">
        <v>61.57</v>
      </c>
      <c r="N48" s="201">
        <v>50.09</v>
      </c>
      <c r="O48" s="201">
        <v>70.760000000000005</v>
      </c>
      <c r="P48" s="201">
        <v>21.75</v>
      </c>
      <c r="Q48" s="201">
        <v>4.62</v>
      </c>
      <c r="R48" s="201">
        <v>17.98</v>
      </c>
      <c r="S48" s="201">
        <v>11.19</v>
      </c>
      <c r="T48" s="201">
        <v>0</v>
      </c>
      <c r="U48" s="201">
        <v>49.97</v>
      </c>
      <c r="V48" s="201">
        <v>3.83</v>
      </c>
      <c r="W48" s="201">
        <v>19.68</v>
      </c>
      <c r="X48" s="201">
        <v>62.55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59.01</v>
      </c>
      <c r="AQ48" s="201">
        <v>38.25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366.89</v>
      </c>
      <c r="L49" s="201">
        <v>9.1</v>
      </c>
      <c r="M49" s="201">
        <v>61.57</v>
      </c>
      <c r="N49" s="201">
        <v>50.09</v>
      </c>
      <c r="O49" s="201">
        <v>70.760000000000005</v>
      </c>
      <c r="P49" s="201">
        <v>21.75</v>
      </c>
      <c r="Q49" s="201">
        <v>4.62</v>
      </c>
      <c r="R49" s="201">
        <v>17.98</v>
      </c>
      <c r="S49" s="201">
        <v>11.19</v>
      </c>
      <c r="T49" s="201">
        <v>0</v>
      </c>
      <c r="U49" s="201">
        <v>49.97</v>
      </c>
      <c r="V49" s="201">
        <v>3.83</v>
      </c>
      <c r="W49" s="201">
        <v>19.68</v>
      </c>
      <c r="X49" s="201">
        <v>62.55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59.01</v>
      </c>
      <c r="AQ49" s="201">
        <v>38.25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318.62</v>
      </c>
      <c r="L50" s="201">
        <v>9.1</v>
      </c>
      <c r="M50" s="201">
        <v>61.57</v>
      </c>
      <c r="N50" s="201">
        <v>50.09</v>
      </c>
      <c r="O50" s="201">
        <v>70.760000000000005</v>
      </c>
      <c r="P50" s="201">
        <v>21.75</v>
      </c>
      <c r="Q50" s="201">
        <v>4.62</v>
      </c>
      <c r="R50" s="201">
        <v>17.98</v>
      </c>
      <c r="S50" s="201">
        <v>11.19</v>
      </c>
      <c r="T50" s="201">
        <v>0</v>
      </c>
      <c r="U50" s="201">
        <v>49.97</v>
      </c>
      <c r="V50" s="201">
        <v>3.83</v>
      </c>
      <c r="W50" s="201">
        <v>19.68</v>
      </c>
      <c r="X50" s="201">
        <v>62.55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59.01</v>
      </c>
      <c r="AQ50" s="201">
        <v>38.25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318.62</v>
      </c>
      <c r="L51" s="201">
        <v>9.1</v>
      </c>
      <c r="M51" s="201">
        <v>61.57</v>
      </c>
      <c r="N51" s="201">
        <v>50.09</v>
      </c>
      <c r="O51" s="201">
        <v>70.760000000000005</v>
      </c>
      <c r="P51" s="201">
        <v>21.75</v>
      </c>
      <c r="Q51" s="201">
        <v>4.62</v>
      </c>
      <c r="R51" s="201">
        <v>18.5</v>
      </c>
      <c r="S51" s="201">
        <v>11.19</v>
      </c>
      <c r="T51" s="201">
        <v>0</v>
      </c>
      <c r="U51" s="201">
        <v>49.97</v>
      </c>
      <c r="V51" s="201">
        <v>3.83</v>
      </c>
      <c r="W51" s="201">
        <v>19.68</v>
      </c>
      <c r="X51" s="201">
        <v>62.55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59.01</v>
      </c>
      <c r="AQ51" s="201">
        <v>38.25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270.33999999999997</v>
      </c>
      <c r="L52" s="201">
        <v>9.1</v>
      </c>
      <c r="M52" s="201">
        <v>61.57</v>
      </c>
      <c r="N52" s="201">
        <v>50.09</v>
      </c>
      <c r="O52" s="201">
        <v>70.760000000000005</v>
      </c>
      <c r="P52" s="201">
        <v>21.75</v>
      </c>
      <c r="Q52" s="201">
        <v>4.62</v>
      </c>
      <c r="R52" s="201">
        <v>17.98</v>
      </c>
      <c r="S52" s="201">
        <v>11.19</v>
      </c>
      <c r="T52" s="201">
        <v>0</v>
      </c>
      <c r="U52" s="201">
        <v>49.97</v>
      </c>
      <c r="V52" s="201">
        <v>3.83</v>
      </c>
      <c r="W52" s="201">
        <v>19.68</v>
      </c>
      <c r="X52" s="201">
        <v>62.55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59.01</v>
      </c>
      <c r="AQ52" s="201">
        <v>38.25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270.33999999999997</v>
      </c>
      <c r="L53" s="201">
        <v>9.1</v>
      </c>
      <c r="M53" s="201">
        <v>61.57</v>
      </c>
      <c r="N53" s="201">
        <v>50.09</v>
      </c>
      <c r="O53" s="201">
        <v>70.760000000000005</v>
      </c>
      <c r="P53" s="201">
        <v>23.04</v>
      </c>
      <c r="Q53" s="201">
        <v>4.62</v>
      </c>
      <c r="R53" s="201">
        <v>17.98</v>
      </c>
      <c r="S53" s="201">
        <v>11.19</v>
      </c>
      <c r="T53" s="201">
        <v>0</v>
      </c>
      <c r="U53" s="201">
        <v>49.97</v>
      </c>
      <c r="V53" s="201">
        <v>3.83</v>
      </c>
      <c r="W53" s="201">
        <v>19.68</v>
      </c>
      <c r="X53" s="201">
        <v>62.55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59.01</v>
      </c>
      <c r="AQ53" s="201">
        <v>38.25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270.33999999999997</v>
      </c>
      <c r="L54" s="201">
        <v>4.83</v>
      </c>
      <c r="M54" s="201">
        <v>61.57</v>
      </c>
      <c r="N54" s="201">
        <v>50.09</v>
      </c>
      <c r="O54" s="201">
        <v>70.760000000000005</v>
      </c>
      <c r="P54" s="201">
        <v>23.04</v>
      </c>
      <c r="Q54" s="201">
        <v>2.89</v>
      </c>
      <c r="R54" s="201">
        <v>17.98</v>
      </c>
      <c r="S54" s="201">
        <v>6.76</v>
      </c>
      <c r="T54" s="201">
        <v>0</v>
      </c>
      <c r="U54" s="201">
        <v>49.97</v>
      </c>
      <c r="V54" s="201">
        <v>3.83</v>
      </c>
      <c r="W54" s="201">
        <v>19.68</v>
      </c>
      <c r="X54" s="201">
        <v>62.55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59.01</v>
      </c>
      <c r="AQ54" s="201">
        <v>19.309999999999999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270.33999999999997</v>
      </c>
      <c r="L55" s="201">
        <v>4.83</v>
      </c>
      <c r="M55" s="201">
        <v>61.57</v>
      </c>
      <c r="N55" s="201">
        <v>50.09</v>
      </c>
      <c r="O55" s="201">
        <v>70.760000000000005</v>
      </c>
      <c r="P55" s="201">
        <v>23.04</v>
      </c>
      <c r="Q55" s="201">
        <v>2.89</v>
      </c>
      <c r="R55" s="201">
        <v>10.62</v>
      </c>
      <c r="S55" s="201">
        <v>6.76</v>
      </c>
      <c r="T55" s="201">
        <v>0</v>
      </c>
      <c r="U55" s="201">
        <v>49.97</v>
      </c>
      <c r="V55" s="201">
        <v>2.9</v>
      </c>
      <c r="W55" s="201">
        <v>19.68</v>
      </c>
      <c r="X55" s="201">
        <v>62.55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59.01</v>
      </c>
      <c r="AQ55" s="201">
        <v>19.309999999999999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270.33999999999997</v>
      </c>
      <c r="L56" s="201">
        <v>4.83</v>
      </c>
      <c r="M56" s="201">
        <v>61.57</v>
      </c>
      <c r="N56" s="201">
        <v>50.09</v>
      </c>
      <c r="O56" s="201">
        <v>70.760000000000005</v>
      </c>
      <c r="P56" s="201">
        <v>23.04</v>
      </c>
      <c r="Q56" s="201">
        <v>2.89</v>
      </c>
      <c r="R56" s="201">
        <v>10.62</v>
      </c>
      <c r="S56" s="201">
        <v>6.76</v>
      </c>
      <c r="T56" s="201">
        <v>0</v>
      </c>
      <c r="U56" s="201">
        <v>49.97</v>
      </c>
      <c r="V56" s="201">
        <v>2.9</v>
      </c>
      <c r="W56" s="201">
        <v>19.68</v>
      </c>
      <c r="X56" s="201">
        <v>62.55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32.57</v>
      </c>
      <c r="AQ56" s="201">
        <v>19.309999999999999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270.33999999999997</v>
      </c>
      <c r="L57" s="201">
        <v>4.47</v>
      </c>
      <c r="M57" s="201">
        <v>61.57</v>
      </c>
      <c r="N57" s="201">
        <v>50.09</v>
      </c>
      <c r="O57" s="201">
        <v>70.760000000000005</v>
      </c>
      <c r="P57" s="201">
        <v>23.04</v>
      </c>
      <c r="Q57" s="201">
        <v>2.89</v>
      </c>
      <c r="R57" s="201">
        <v>10.62</v>
      </c>
      <c r="S57" s="201">
        <v>6.76</v>
      </c>
      <c r="T57" s="201">
        <v>0</v>
      </c>
      <c r="U57" s="201">
        <v>49.97</v>
      </c>
      <c r="V57" s="201">
        <v>2.9</v>
      </c>
      <c r="W57" s="201">
        <v>9.66</v>
      </c>
      <c r="X57" s="201">
        <v>33.79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28.97</v>
      </c>
      <c r="AQ57" s="201">
        <v>19.309999999999999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270.33999999999997</v>
      </c>
      <c r="L58" s="201">
        <v>4.83</v>
      </c>
      <c r="M58" s="201">
        <v>61.57</v>
      </c>
      <c r="N58" s="201">
        <v>50.09</v>
      </c>
      <c r="O58" s="201">
        <v>70.760000000000005</v>
      </c>
      <c r="P58" s="201">
        <v>23.04</v>
      </c>
      <c r="Q58" s="201">
        <v>2.89</v>
      </c>
      <c r="R58" s="201">
        <v>10.62</v>
      </c>
      <c r="S58" s="201">
        <v>6.76</v>
      </c>
      <c r="T58" s="201">
        <v>0</v>
      </c>
      <c r="U58" s="201">
        <v>49.97</v>
      </c>
      <c r="V58" s="201">
        <v>2.9</v>
      </c>
      <c r="W58" s="201">
        <v>9.66</v>
      </c>
      <c r="X58" s="201">
        <v>33.79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28.97</v>
      </c>
      <c r="AQ58" s="201">
        <v>19.309999999999999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270.33999999999997</v>
      </c>
      <c r="L59" s="201">
        <v>4.83</v>
      </c>
      <c r="M59" s="201">
        <v>61.57</v>
      </c>
      <c r="N59" s="201">
        <v>50.09</v>
      </c>
      <c r="O59" s="201">
        <v>70.760000000000005</v>
      </c>
      <c r="P59" s="201">
        <v>23.04</v>
      </c>
      <c r="Q59" s="201">
        <v>2.89</v>
      </c>
      <c r="R59" s="201">
        <v>10.62</v>
      </c>
      <c r="S59" s="201">
        <v>6.76</v>
      </c>
      <c r="T59" s="201">
        <v>0</v>
      </c>
      <c r="U59" s="201">
        <v>49.97</v>
      </c>
      <c r="V59" s="201">
        <v>2.9</v>
      </c>
      <c r="W59" s="201">
        <v>9.66</v>
      </c>
      <c r="X59" s="201">
        <v>33.79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28.96</v>
      </c>
      <c r="AQ59" s="201">
        <v>19.309999999999999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270.33999999999997</v>
      </c>
      <c r="L60" s="201">
        <v>4.83</v>
      </c>
      <c r="M60" s="201">
        <v>61.57</v>
      </c>
      <c r="N60" s="201">
        <v>50.09</v>
      </c>
      <c r="O60" s="201">
        <v>70.760000000000005</v>
      </c>
      <c r="P60" s="201">
        <v>23.04</v>
      </c>
      <c r="Q60" s="201">
        <v>2.89</v>
      </c>
      <c r="R60" s="201">
        <v>10.62</v>
      </c>
      <c r="S60" s="201">
        <v>6.76</v>
      </c>
      <c r="T60" s="201">
        <v>0</v>
      </c>
      <c r="U60" s="201">
        <v>49.97</v>
      </c>
      <c r="V60" s="201">
        <v>2.9</v>
      </c>
      <c r="W60" s="201">
        <v>9.66</v>
      </c>
      <c r="X60" s="201">
        <v>33.79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28.96</v>
      </c>
      <c r="AQ60" s="201">
        <v>19.309999999999999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270.33999999999997</v>
      </c>
      <c r="L61" s="201">
        <v>4.83</v>
      </c>
      <c r="M61" s="201">
        <v>61.57</v>
      </c>
      <c r="N61" s="201">
        <v>50.09</v>
      </c>
      <c r="O61" s="201">
        <v>70.760000000000005</v>
      </c>
      <c r="P61" s="201">
        <v>23.04</v>
      </c>
      <c r="Q61" s="201">
        <v>2.89</v>
      </c>
      <c r="R61" s="201">
        <v>10.62</v>
      </c>
      <c r="S61" s="201">
        <v>6.76</v>
      </c>
      <c r="T61" s="201">
        <v>0</v>
      </c>
      <c r="U61" s="201">
        <v>49.97</v>
      </c>
      <c r="V61" s="201">
        <v>2.9</v>
      </c>
      <c r="W61" s="201">
        <v>9.66</v>
      </c>
      <c r="X61" s="201">
        <v>33.79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28.96</v>
      </c>
      <c r="AQ61" s="201">
        <v>19.309999999999999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270.33999999999997</v>
      </c>
      <c r="L62" s="201">
        <v>4.83</v>
      </c>
      <c r="M62" s="201">
        <v>61.57</v>
      </c>
      <c r="N62" s="201">
        <v>50.09</v>
      </c>
      <c r="O62" s="201">
        <v>70.760000000000005</v>
      </c>
      <c r="P62" s="201">
        <v>23.04</v>
      </c>
      <c r="Q62" s="201">
        <v>2.89</v>
      </c>
      <c r="R62" s="201">
        <v>10.62</v>
      </c>
      <c r="S62" s="201">
        <v>6.76</v>
      </c>
      <c r="T62" s="201">
        <v>0</v>
      </c>
      <c r="U62" s="201">
        <v>49.97</v>
      </c>
      <c r="V62" s="201">
        <v>2.9</v>
      </c>
      <c r="W62" s="201">
        <v>9.66</v>
      </c>
      <c r="X62" s="201">
        <v>33.79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28.96</v>
      </c>
      <c r="AQ62" s="201">
        <v>19.309999999999999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270.33999999999997</v>
      </c>
      <c r="L63" s="201">
        <v>4.83</v>
      </c>
      <c r="M63" s="201">
        <v>61.57</v>
      </c>
      <c r="N63" s="201">
        <v>50.09</v>
      </c>
      <c r="O63" s="201">
        <v>70.760000000000005</v>
      </c>
      <c r="P63" s="201">
        <v>23.04</v>
      </c>
      <c r="Q63" s="201">
        <v>2.89</v>
      </c>
      <c r="R63" s="201">
        <v>10.62</v>
      </c>
      <c r="S63" s="201">
        <v>6.76</v>
      </c>
      <c r="T63" s="201">
        <v>0</v>
      </c>
      <c r="U63" s="201">
        <v>49.97</v>
      </c>
      <c r="V63" s="201">
        <v>2.9</v>
      </c>
      <c r="W63" s="201">
        <v>9.66</v>
      </c>
      <c r="X63" s="201">
        <v>33.79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28.97</v>
      </c>
      <c r="AQ63" s="201">
        <v>19.309999999999999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270.33999999999997</v>
      </c>
      <c r="L64" s="201">
        <v>4.83</v>
      </c>
      <c r="M64" s="201">
        <v>61.57</v>
      </c>
      <c r="N64" s="201">
        <v>50.09</v>
      </c>
      <c r="O64" s="201">
        <v>70.760000000000005</v>
      </c>
      <c r="P64" s="201">
        <v>23.04</v>
      </c>
      <c r="Q64" s="201">
        <v>2.89</v>
      </c>
      <c r="R64" s="201">
        <v>10.62</v>
      </c>
      <c r="S64" s="201">
        <v>6.76</v>
      </c>
      <c r="T64" s="201">
        <v>0</v>
      </c>
      <c r="U64" s="201">
        <v>49.97</v>
      </c>
      <c r="V64" s="201">
        <v>2.9</v>
      </c>
      <c r="W64" s="201">
        <v>9.66</v>
      </c>
      <c r="X64" s="201">
        <v>33.79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28.97</v>
      </c>
      <c r="AQ64" s="201">
        <v>19.309999999999999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270.33999999999997</v>
      </c>
      <c r="L65" s="201">
        <v>4.83</v>
      </c>
      <c r="M65" s="201">
        <v>61.57</v>
      </c>
      <c r="N65" s="201">
        <v>50.09</v>
      </c>
      <c r="O65" s="201">
        <v>70.760000000000005</v>
      </c>
      <c r="P65" s="201">
        <v>23.04</v>
      </c>
      <c r="Q65" s="201">
        <v>2.89</v>
      </c>
      <c r="R65" s="201">
        <v>10.62</v>
      </c>
      <c r="S65" s="201">
        <v>6.76</v>
      </c>
      <c r="T65" s="201">
        <v>0</v>
      </c>
      <c r="U65" s="201">
        <v>49.97</v>
      </c>
      <c r="V65" s="201">
        <v>2.9</v>
      </c>
      <c r="W65" s="201">
        <v>19.68</v>
      </c>
      <c r="X65" s="201">
        <v>62.55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28.97</v>
      </c>
      <c r="AQ65" s="201">
        <v>19.309999999999999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270.33999999999997</v>
      </c>
      <c r="L66" s="201">
        <v>4.83</v>
      </c>
      <c r="M66" s="201">
        <v>61.57</v>
      </c>
      <c r="N66" s="201">
        <v>50.09</v>
      </c>
      <c r="O66" s="201">
        <v>70.760000000000005</v>
      </c>
      <c r="P66" s="201">
        <v>23.04</v>
      </c>
      <c r="Q66" s="201">
        <v>2.89</v>
      </c>
      <c r="R66" s="201">
        <v>10.62</v>
      </c>
      <c r="S66" s="201">
        <v>6.76</v>
      </c>
      <c r="T66" s="201">
        <v>0</v>
      </c>
      <c r="U66" s="201">
        <v>49.97</v>
      </c>
      <c r="V66" s="201">
        <v>2.9</v>
      </c>
      <c r="W66" s="201">
        <v>19.68</v>
      </c>
      <c r="X66" s="201">
        <v>62.55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56.32</v>
      </c>
      <c r="AQ66" s="201">
        <v>19.309999999999999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270.33999999999997</v>
      </c>
      <c r="L67" s="201">
        <v>9.1</v>
      </c>
      <c r="M67" s="201">
        <v>61.57</v>
      </c>
      <c r="N67" s="201">
        <v>50.09</v>
      </c>
      <c r="O67" s="201">
        <v>70.760000000000005</v>
      </c>
      <c r="P67" s="201">
        <v>23.04</v>
      </c>
      <c r="Q67" s="201">
        <v>4.62</v>
      </c>
      <c r="R67" s="201">
        <v>16.57</v>
      </c>
      <c r="S67" s="201">
        <v>11.19</v>
      </c>
      <c r="T67" s="201">
        <v>0</v>
      </c>
      <c r="U67" s="201">
        <v>49.97</v>
      </c>
      <c r="V67" s="201">
        <v>3.83</v>
      </c>
      <c r="W67" s="201">
        <v>19.68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59.01</v>
      </c>
      <c r="AQ67" s="201">
        <v>38.25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270.33999999999997</v>
      </c>
      <c r="L68" s="201">
        <v>9.1</v>
      </c>
      <c r="M68" s="201">
        <v>61.57</v>
      </c>
      <c r="N68" s="201">
        <v>50.09</v>
      </c>
      <c r="O68" s="201">
        <v>70.760000000000005</v>
      </c>
      <c r="P68" s="201">
        <v>23.04</v>
      </c>
      <c r="Q68" s="201">
        <v>4.62</v>
      </c>
      <c r="R68" s="201">
        <v>17.98</v>
      </c>
      <c r="S68" s="201">
        <v>11.19</v>
      </c>
      <c r="T68" s="201">
        <v>0</v>
      </c>
      <c r="U68" s="201">
        <v>49.97</v>
      </c>
      <c r="V68" s="201">
        <v>3.83</v>
      </c>
      <c r="W68" s="201">
        <v>19.68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59.01</v>
      </c>
      <c r="AQ68" s="201">
        <v>38.25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299.31</v>
      </c>
      <c r="L69" s="201">
        <v>9.1</v>
      </c>
      <c r="M69" s="201">
        <v>61.57</v>
      </c>
      <c r="N69" s="201">
        <v>50.09</v>
      </c>
      <c r="O69" s="201">
        <v>70.760000000000005</v>
      </c>
      <c r="P69" s="201">
        <v>23.04</v>
      </c>
      <c r="Q69" s="201">
        <v>4.62</v>
      </c>
      <c r="R69" s="201">
        <v>17.98</v>
      </c>
      <c r="S69" s="201">
        <v>11.19</v>
      </c>
      <c r="T69" s="201">
        <v>0</v>
      </c>
      <c r="U69" s="201">
        <v>49.97</v>
      </c>
      <c r="V69" s="201">
        <v>3.83</v>
      </c>
      <c r="W69" s="201">
        <v>19.68</v>
      </c>
      <c r="X69" s="201">
        <v>62.55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59.01</v>
      </c>
      <c r="AQ69" s="201">
        <v>38.25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318.62</v>
      </c>
      <c r="L70" s="201">
        <v>9.1</v>
      </c>
      <c r="M70" s="201">
        <v>61.57</v>
      </c>
      <c r="N70" s="201">
        <v>50.09</v>
      </c>
      <c r="O70" s="201">
        <v>70.760000000000005</v>
      </c>
      <c r="P70" s="201">
        <v>23.04</v>
      </c>
      <c r="Q70" s="201">
        <v>4.62</v>
      </c>
      <c r="R70" s="201">
        <v>17.98</v>
      </c>
      <c r="S70" s="201">
        <v>11.19</v>
      </c>
      <c r="T70" s="201">
        <v>0</v>
      </c>
      <c r="U70" s="201">
        <v>49.97</v>
      </c>
      <c r="V70" s="201">
        <v>3.83</v>
      </c>
      <c r="W70" s="201">
        <v>19.68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59.01</v>
      </c>
      <c r="AQ70" s="201">
        <v>38.25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376.55</v>
      </c>
      <c r="L71" s="201">
        <v>9.1</v>
      </c>
      <c r="M71" s="201">
        <v>61.57</v>
      </c>
      <c r="N71" s="201">
        <v>50.09</v>
      </c>
      <c r="O71" s="201">
        <v>70.760000000000005</v>
      </c>
      <c r="P71" s="201">
        <v>23.04</v>
      </c>
      <c r="Q71" s="201">
        <v>4.62</v>
      </c>
      <c r="R71" s="201">
        <v>17.98</v>
      </c>
      <c r="S71" s="201">
        <v>11.19</v>
      </c>
      <c r="T71" s="201">
        <v>0</v>
      </c>
      <c r="U71" s="201">
        <v>49.97</v>
      </c>
      <c r="V71" s="201">
        <v>3.83</v>
      </c>
      <c r="W71" s="201">
        <v>19.68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59.01</v>
      </c>
      <c r="AQ71" s="201">
        <v>38.25</v>
      </c>
      <c r="AR71" s="201">
        <v>39.97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434.48</v>
      </c>
      <c r="L72" s="201">
        <v>9.1</v>
      </c>
      <c r="M72" s="201">
        <v>61.57</v>
      </c>
      <c r="N72" s="201">
        <v>50.09</v>
      </c>
      <c r="O72" s="201">
        <v>70.760000000000005</v>
      </c>
      <c r="P72" s="201">
        <v>23.04</v>
      </c>
      <c r="Q72" s="201">
        <v>4.62</v>
      </c>
      <c r="R72" s="201">
        <v>17.98</v>
      </c>
      <c r="S72" s="201">
        <v>11.19</v>
      </c>
      <c r="T72" s="201">
        <v>0</v>
      </c>
      <c r="U72" s="201">
        <v>49.97</v>
      </c>
      <c r="V72" s="201">
        <v>3.83</v>
      </c>
      <c r="W72" s="201">
        <v>19.68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59.01</v>
      </c>
      <c r="AQ72" s="201">
        <v>38.25</v>
      </c>
      <c r="AR72" s="201">
        <v>26.28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463.44</v>
      </c>
      <c r="L73" s="201">
        <v>9.09</v>
      </c>
      <c r="M73" s="201">
        <v>61.57</v>
      </c>
      <c r="N73" s="201">
        <v>50.09</v>
      </c>
      <c r="O73" s="201">
        <v>70.760000000000005</v>
      </c>
      <c r="P73" s="201">
        <v>23.04</v>
      </c>
      <c r="Q73" s="201">
        <v>4.62</v>
      </c>
      <c r="R73" s="201">
        <v>17.98</v>
      </c>
      <c r="S73" s="201">
        <v>11.19</v>
      </c>
      <c r="T73" s="201">
        <v>0</v>
      </c>
      <c r="U73" s="201">
        <v>49.97</v>
      </c>
      <c r="V73" s="201">
        <v>3.83</v>
      </c>
      <c r="W73" s="201">
        <v>19.68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59.01</v>
      </c>
      <c r="AQ73" s="201">
        <v>38.25</v>
      </c>
      <c r="AR73" s="201">
        <v>12.07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473.1</v>
      </c>
      <c r="L74" s="201">
        <v>9.09</v>
      </c>
      <c r="M74" s="201">
        <v>61.57</v>
      </c>
      <c r="N74" s="201">
        <v>50.09</v>
      </c>
      <c r="O74" s="201">
        <v>70.760000000000005</v>
      </c>
      <c r="P74" s="201">
        <v>23.04</v>
      </c>
      <c r="Q74" s="201">
        <v>4.62</v>
      </c>
      <c r="R74" s="201">
        <v>17.98</v>
      </c>
      <c r="S74" s="201">
        <v>11.19</v>
      </c>
      <c r="T74" s="201">
        <v>0</v>
      </c>
      <c r="U74" s="201">
        <v>49.97</v>
      </c>
      <c r="V74" s="201">
        <v>3.83</v>
      </c>
      <c r="W74" s="201">
        <v>19.68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59.01</v>
      </c>
      <c r="AQ74" s="201">
        <v>38.25</v>
      </c>
      <c r="AR74" s="201">
        <v>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473.1</v>
      </c>
      <c r="L75" s="201">
        <v>9.09</v>
      </c>
      <c r="M75" s="201">
        <v>61.57</v>
      </c>
      <c r="N75" s="201">
        <v>50.09</v>
      </c>
      <c r="O75" s="201">
        <v>70.760000000000005</v>
      </c>
      <c r="P75" s="201">
        <v>23.04</v>
      </c>
      <c r="Q75" s="201">
        <v>4.62</v>
      </c>
      <c r="R75" s="201">
        <v>17.98</v>
      </c>
      <c r="S75" s="201">
        <v>11.19</v>
      </c>
      <c r="T75" s="201">
        <v>0</v>
      </c>
      <c r="U75" s="201">
        <v>49.97</v>
      </c>
      <c r="V75" s="201">
        <v>3.83</v>
      </c>
      <c r="W75" s="201">
        <v>19.68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59.01</v>
      </c>
      <c r="AQ75" s="201">
        <v>38.25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473.1</v>
      </c>
      <c r="L76" s="201">
        <v>9.09</v>
      </c>
      <c r="M76" s="201">
        <v>61.57</v>
      </c>
      <c r="N76" s="201">
        <v>50.09</v>
      </c>
      <c r="O76" s="201">
        <v>70.760000000000005</v>
      </c>
      <c r="P76" s="201">
        <v>23.04</v>
      </c>
      <c r="Q76" s="201">
        <v>4.62</v>
      </c>
      <c r="R76" s="201">
        <v>17.98</v>
      </c>
      <c r="S76" s="201">
        <v>11.19</v>
      </c>
      <c r="T76" s="201">
        <v>0</v>
      </c>
      <c r="U76" s="201">
        <v>49.97</v>
      </c>
      <c r="V76" s="201">
        <v>3.83</v>
      </c>
      <c r="W76" s="201">
        <v>19.68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59.01</v>
      </c>
      <c r="AQ76" s="201">
        <v>38.25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473.1</v>
      </c>
      <c r="L77" s="201">
        <v>9.1</v>
      </c>
      <c r="M77" s="201">
        <v>61.57</v>
      </c>
      <c r="N77" s="201">
        <v>50.09</v>
      </c>
      <c r="O77" s="201">
        <v>70.760000000000005</v>
      </c>
      <c r="P77" s="201">
        <v>23.04</v>
      </c>
      <c r="Q77" s="201">
        <v>4.62</v>
      </c>
      <c r="R77" s="201">
        <v>17.98</v>
      </c>
      <c r="S77" s="201">
        <v>11.19</v>
      </c>
      <c r="T77" s="201">
        <v>0</v>
      </c>
      <c r="U77" s="201">
        <v>49.97</v>
      </c>
      <c r="V77" s="201">
        <v>3.83</v>
      </c>
      <c r="W77" s="201">
        <v>19.68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59.01</v>
      </c>
      <c r="AQ77" s="201">
        <v>38.25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473.1</v>
      </c>
      <c r="L78" s="201">
        <v>9.09</v>
      </c>
      <c r="M78" s="201">
        <v>61.57</v>
      </c>
      <c r="N78" s="201">
        <v>50.09</v>
      </c>
      <c r="O78" s="201">
        <v>70.760000000000005</v>
      </c>
      <c r="P78" s="201">
        <v>23.04</v>
      </c>
      <c r="Q78" s="201">
        <v>4.62</v>
      </c>
      <c r="R78" s="201">
        <v>17.98</v>
      </c>
      <c r="S78" s="201">
        <v>11.19</v>
      </c>
      <c r="T78" s="201">
        <v>0</v>
      </c>
      <c r="U78" s="201">
        <v>49.97</v>
      </c>
      <c r="V78" s="201">
        <v>3.83</v>
      </c>
      <c r="W78" s="201">
        <v>19.68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59.01</v>
      </c>
      <c r="AQ78" s="201">
        <v>38.25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473.1</v>
      </c>
      <c r="L79" s="201">
        <v>9.09</v>
      </c>
      <c r="M79" s="201">
        <v>61.57</v>
      </c>
      <c r="N79" s="201">
        <v>50.09</v>
      </c>
      <c r="O79" s="201">
        <v>70.760000000000005</v>
      </c>
      <c r="P79" s="201">
        <v>23.04</v>
      </c>
      <c r="Q79" s="201">
        <v>4.62</v>
      </c>
      <c r="R79" s="201">
        <v>17.98</v>
      </c>
      <c r="S79" s="201">
        <v>11.19</v>
      </c>
      <c r="T79" s="201">
        <v>0</v>
      </c>
      <c r="U79" s="201">
        <v>49.97</v>
      </c>
      <c r="V79" s="201">
        <v>3.83</v>
      </c>
      <c r="W79" s="201">
        <v>19.68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59.01</v>
      </c>
      <c r="AQ79" s="201">
        <v>38.25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473.1</v>
      </c>
      <c r="L80" s="201">
        <v>9.09</v>
      </c>
      <c r="M80" s="201">
        <v>61.57</v>
      </c>
      <c r="N80" s="201">
        <v>50.09</v>
      </c>
      <c r="O80" s="201">
        <v>70.760000000000005</v>
      </c>
      <c r="P80" s="201">
        <v>23.04</v>
      </c>
      <c r="Q80" s="201">
        <v>4.62</v>
      </c>
      <c r="R80" s="201">
        <v>17.98</v>
      </c>
      <c r="S80" s="201">
        <v>11.19</v>
      </c>
      <c r="T80" s="201">
        <v>0</v>
      </c>
      <c r="U80" s="201">
        <v>49.97</v>
      </c>
      <c r="V80" s="201">
        <v>3.83</v>
      </c>
      <c r="W80" s="201">
        <v>19.68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59.01</v>
      </c>
      <c r="AQ80" s="201">
        <v>38.25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473.09</v>
      </c>
      <c r="L81" s="201">
        <v>9.09</v>
      </c>
      <c r="M81" s="201">
        <v>61.57</v>
      </c>
      <c r="N81" s="201">
        <v>50.09</v>
      </c>
      <c r="O81" s="201">
        <v>70.760000000000005</v>
      </c>
      <c r="P81" s="201">
        <v>23.04</v>
      </c>
      <c r="Q81" s="201">
        <v>4.62</v>
      </c>
      <c r="R81" s="201">
        <v>17.98</v>
      </c>
      <c r="S81" s="201">
        <v>11.19</v>
      </c>
      <c r="T81" s="201">
        <v>0</v>
      </c>
      <c r="U81" s="201">
        <v>49.97</v>
      </c>
      <c r="V81" s="201">
        <v>3.83</v>
      </c>
      <c r="W81" s="201">
        <v>19.68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59.01</v>
      </c>
      <c r="AQ81" s="201">
        <v>38.25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479.59</v>
      </c>
      <c r="L82" s="201">
        <v>9.1</v>
      </c>
      <c r="M82" s="201">
        <v>61.57</v>
      </c>
      <c r="N82" s="201">
        <v>50.09</v>
      </c>
      <c r="O82" s="201">
        <v>70.760000000000005</v>
      </c>
      <c r="P82" s="201">
        <v>23.04</v>
      </c>
      <c r="Q82" s="201">
        <v>4.62</v>
      </c>
      <c r="R82" s="201">
        <v>17.98</v>
      </c>
      <c r="S82" s="201">
        <v>11.19</v>
      </c>
      <c r="T82" s="201">
        <v>0</v>
      </c>
      <c r="U82" s="201">
        <v>49.97</v>
      </c>
      <c r="V82" s="201">
        <v>3.83</v>
      </c>
      <c r="W82" s="201">
        <v>19.68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59.01</v>
      </c>
      <c r="AQ82" s="201">
        <v>38.25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453.79</v>
      </c>
      <c r="L83" s="201">
        <v>9.1</v>
      </c>
      <c r="M83" s="201">
        <v>61.57</v>
      </c>
      <c r="N83" s="201">
        <v>50.09</v>
      </c>
      <c r="O83" s="201">
        <v>70.760000000000005</v>
      </c>
      <c r="P83" s="201">
        <v>23.04</v>
      </c>
      <c r="Q83" s="201">
        <v>4.62</v>
      </c>
      <c r="R83" s="201">
        <v>17.98</v>
      </c>
      <c r="S83" s="201">
        <v>11.19</v>
      </c>
      <c r="T83" s="201">
        <v>0</v>
      </c>
      <c r="U83" s="201">
        <v>49.97</v>
      </c>
      <c r="V83" s="201">
        <v>3.83</v>
      </c>
      <c r="W83" s="201">
        <v>19.68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59.01</v>
      </c>
      <c r="AQ83" s="201">
        <v>38.25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405.51</v>
      </c>
      <c r="L84" s="201">
        <v>9.1</v>
      </c>
      <c r="M84" s="201">
        <v>61.57</v>
      </c>
      <c r="N84" s="201">
        <v>50.09</v>
      </c>
      <c r="O84" s="201">
        <v>70.760000000000005</v>
      </c>
      <c r="P84" s="201">
        <v>23.04</v>
      </c>
      <c r="Q84" s="201">
        <v>4.62</v>
      </c>
      <c r="R84" s="201">
        <v>17.98</v>
      </c>
      <c r="S84" s="201">
        <v>11.19</v>
      </c>
      <c r="T84" s="201">
        <v>0</v>
      </c>
      <c r="U84" s="201">
        <v>49.97</v>
      </c>
      <c r="V84" s="201">
        <v>3.83</v>
      </c>
      <c r="W84" s="201">
        <v>19.68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59.01</v>
      </c>
      <c r="AQ84" s="201">
        <v>38.25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405.51</v>
      </c>
      <c r="L85" s="201">
        <v>9.1</v>
      </c>
      <c r="M85" s="201">
        <v>61.57</v>
      </c>
      <c r="N85" s="201">
        <v>50.09</v>
      </c>
      <c r="O85" s="201">
        <v>70.760000000000005</v>
      </c>
      <c r="P85" s="201">
        <v>23.04</v>
      </c>
      <c r="Q85" s="201">
        <v>4.62</v>
      </c>
      <c r="R85" s="201">
        <v>17.98</v>
      </c>
      <c r="S85" s="201">
        <v>11.19</v>
      </c>
      <c r="T85" s="201">
        <v>0</v>
      </c>
      <c r="U85" s="201">
        <v>49.97</v>
      </c>
      <c r="V85" s="201">
        <v>3.83</v>
      </c>
      <c r="W85" s="201">
        <v>19.68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59.01</v>
      </c>
      <c r="AQ85" s="201">
        <v>38.25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405.51</v>
      </c>
      <c r="L86" s="201">
        <v>9.09</v>
      </c>
      <c r="M86" s="201">
        <v>61.57</v>
      </c>
      <c r="N86" s="201">
        <v>50.09</v>
      </c>
      <c r="O86" s="201">
        <v>70.760000000000005</v>
      </c>
      <c r="P86" s="201">
        <v>23.04</v>
      </c>
      <c r="Q86" s="201">
        <v>4.62</v>
      </c>
      <c r="R86" s="201">
        <v>17.98</v>
      </c>
      <c r="S86" s="201">
        <v>11.19</v>
      </c>
      <c r="T86" s="201">
        <v>0</v>
      </c>
      <c r="U86" s="201">
        <v>49.97</v>
      </c>
      <c r="V86" s="201">
        <v>3.83</v>
      </c>
      <c r="W86" s="201">
        <v>19.68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59.01</v>
      </c>
      <c r="AQ86" s="201">
        <v>38.25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405.51</v>
      </c>
      <c r="L87" s="201">
        <v>9.09</v>
      </c>
      <c r="M87" s="201">
        <v>61.57</v>
      </c>
      <c r="N87" s="201">
        <v>50.09</v>
      </c>
      <c r="O87" s="201">
        <v>70.760000000000005</v>
      </c>
      <c r="P87" s="201">
        <v>23.04</v>
      </c>
      <c r="Q87" s="201">
        <v>4.62</v>
      </c>
      <c r="R87" s="201">
        <v>17.98</v>
      </c>
      <c r="S87" s="201">
        <v>11.19</v>
      </c>
      <c r="T87" s="201">
        <v>0</v>
      </c>
      <c r="U87" s="201">
        <v>49.97</v>
      </c>
      <c r="V87" s="201">
        <v>3.83</v>
      </c>
      <c r="W87" s="201">
        <v>19.68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59.01</v>
      </c>
      <c r="AQ87" s="201">
        <v>38.25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405.51</v>
      </c>
      <c r="L88" s="201">
        <v>9.09</v>
      </c>
      <c r="M88" s="201">
        <v>61.57</v>
      </c>
      <c r="N88" s="201">
        <v>50.09</v>
      </c>
      <c r="O88" s="201">
        <v>70.760000000000005</v>
      </c>
      <c r="P88" s="201">
        <v>23.04</v>
      </c>
      <c r="Q88" s="201">
        <v>4.62</v>
      </c>
      <c r="R88" s="201">
        <v>17.98</v>
      </c>
      <c r="S88" s="201">
        <v>11.19</v>
      </c>
      <c r="T88" s="201">
        <v>0</v>
      </c>
      <c r="U88" s="201">
        <v>49.97</v>
      </c>
      <c r="V88" s="201">
        <v>3.83</v>
      </c>
      <c r="W88" s="201">
        <v>19.68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59.01</v>
      </c>
      <c r="AQ88" s="201">
        <v>38.25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405.51</v>
      </c>
      <c r="L89" s="201">
        <v>9.09</v>
      </c>
      <c r="M89" s="201">
        <v>61.57</v>
      </c>
      <c r="N89" s="201">
        <v>50.09</v>
      </c>
      <c r="O89" s="201">
        <v>70.760000000000005</v>
      </c>
      <c r="P89" s="201">
        <v>24.02</v>
      </c>
      <c r="Q89" s="201">
        <v>4.62</v>
      </c>
      <c r="R89" s="201">
        <v>17.98</v>
      </c>
      <c r="S89" s="201">
        <v>11.19</v>
      </c>
      <c r="T89" s="201">
        <v>0</v>
      </c>
      <c r="U89" s="201">
        <v>49.97</v>
      </c>
      <c r="V89" s="201">
        <v>3.83</v>
      </c>
      <c r="W89" s="201">
        <v>19.68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59.01</v>
      </c>
      <c r="AQ89" s="201">
        <v>38.25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405.51</v>
      </c>
      <c r="L90" s="201">
        <v>9.09</v>
      </c>
      <c r="M90" s="201">
        <v>61.57</v>
      </c>
      <c r="N90" s="201">
        <v>50.09</v>
      </c>
      <c r="O90" s="201">
        <v>70.760000000000005</v>
      </c>
      <c r="P90" s="201">
        <v>25.16</v>
      </c>
      <c r="Q90" s="201">
        <v>4.62</v>
      </c>
      <c r="R90" s="201">
        <v>17.98</v>
      </c>
      <c r="S90" s="201">
        <v>11.19</v>
      </c>
      <c r="T90" s="201">
        <v>0</v>
      </c>
      <c r="U90" s="201">
        <v>49.97</v>
      </c>
      <c r="V90" s="201">
        <v>3.83</v>
      </c>
      <c r="W90" s="201">
        <v>19.68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59.01</v>
      </c>
      <c r="AQ90" s="201">
        <v>38.25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405.51</v>
      </c>
      <c r="L91" s="201">
        <v>9.09</v>
      </c>
      <c r="M91" s="201">
        <v>61.57</v>
      </c>
      <c r="N91" s="201">
        <v>50.09</v>
      </c>
      <c r="O91" s="201">
        <v>70.760000000000005</v>
      </c>
      <c r="P91" s="201">
        <v>26.38</v>
      </c>
      <c r="Q91" s="201">
        <v>4.62</v>
      </c>
      <c r="R91" s="201">
        <v>17.98</v>
      </c>
      <c r="S91" s="201">
        <v>11.19</v>
      </c>
      <c r="T91" s="201">
        <v>0</v>
      </c>
      <c r="U91" s="201">
        <v>49.97</v>
      </c>
      <c r="V91" s="201">
        <v>3.83</v>
      </c>
      <c r="W91" s="201">
        <v>19.68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59.01</v>
      </c>
      <c r="AQ91" s="201">
        <v>38.25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405.51</v>
      </c>
      <c r="L92" s="201">
        <v>9.09</v>
      </c>
      <c r="M92" s="201">
        <v>61.57</v>
      </c>
      <c r="N92" s="201">
        <v>50.09</v>
      </c>
      <c r="O92" s="201">
        <v>70.760000000000005</v>
      </c>
      <c r="P92" s="201">
        <v>26.58</v>
      </c>
      <c r="Q92" s="201">
        <v>4.62</v>
      </c>
      <c r="R92" s="201">
        <v>17.98</v>
      </c>
      <c r="S92" s="201">
        <v>11.19</v>
      </c>
      <c r="T92" s="201">
        <v>0</v>
      </c>
      <c r="U92" s="201">
        <v>49.97</v>
      </c>
      <c r="V92" s="201">
        <v>3.83</v>
      </c>
      <c r="W92" s="201">
        <v>19.68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59.01</v>
      </c>
      <c r="AQ92" s="201">
        <v>38.25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353.37</v>
      </c>
      <c r="L93" s="201">
        <v>9.09</v>
      </c>
      <c r="M93" s="201">
        <v>61.57</v>
      </c>
      <c r="N93" s="201">
        <v>50.09</v>
      </c>
      <c r="O93" s="201">
        <v>70.760000000000005</v>
      </c>
      <c r="P93" s="201">
        <v>23.04</v>
      </c>
      <c r="Q93" s="201">
        <v>4.62</v>
      </c>
      <c r="R93" s="201">
        <v>17.98</v>
      </c>
      <c r="S93" s="201">
        <v>11.19</v>
      </c>
      <c r="T93" s="201">
        <v>0</v>
      </c>
      <c r="U93" s="201">
        <v>49.97</v>
      </c>
      <c r="V93" s="201">
        <v>3.83</v>
      </c>
      <c r="W93" s="201">
        <v>19.68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59.01</v>
      </c>
      <c r="AQ93" s="201">
        <v>38.25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357.23</v>
      </c>
      <c r="L94" s="201">
        <v>9.09</v>
      </c>
      <c r="M94" s="201">
        <v>61.57</v>
      </c>
      <c r="N94" s="201">
        <v>50.09</v>
      </c>
      <c r="O94" s="201">
        <v>70.760000000000005</v>
      </c>
      <c r="P94" s="201">
        <v>23.04</v>
      </c>
      <c r="Q94" s="201">
        <v>4.62</v>
      </c>
      <c r="R94" s="201">
        <v>17.98</v>
      </c>
      <c r="S94" s="201">
        <v>11.19</v>
      </c>
      <c r="T94" s="201">
        <v>0</v>
      </c>
      <c r="U94" s="201">
        <v>49.97</v>
      </c>
      <c r="V94" s="201">
        <v>3.83</v>
      </c>
      <c r="W94" s="201">
        <v>19.68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59.01</v>
      </c>
      <c r="AQ94" s="201">
        <v>38.25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354.34</v>
      </c>
      <c r="L95" s="201">
        <v>9.09</v>
      </c>
      <c r="M95" s="201">
        <v>61.57</v>
      </c>
      <c r="N95" s="201">
        <v>50.09</v>
      </c>
      <c r="O95" s="201">
        <v>70.760000000000005</v>
      </c>
      <c r="P95" s="201">
        <v>23.04</v>
      </c>
      <c r="Q95" s="201">
        <v>4.62</v>
      </c>
      <c r="R95" s="201">
        <v>17.98</v>
      </c>
      <c r="S95" s="201">
        <v>11.19</v>
      </c>
      <c r="T95" s="201">
        <v>0</v>
      </c>
      <c r="U95" s="201">
        <v>49.97</v>
      </c>
      <c r="V95" s="201">
        <v>3.83</v>
      </c>
      <c r="W95" s="201">
        <v>19.68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59.01</v>
      </c>
      <c r="AQ95" s="201">
        <v>38.25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352.41</v>
      </c>
      <c r="L96" s="201">
        <v>9.09</v>
      </c>
      <c r="M96" s="201">
        <v>61.57</v>
      </c>
      <c r="N96" s="201">
        <v>50.09</v>
      </c>
      <c r="O96" s="201">
        <v>70.760000000000005</v>
      </c>
      <c r="P96" s="201">
        <v>23.04</v>
      </c>
      <c r="Q96" s="201">
        <v>4.62</v>
      </c>
      <c r="R96" s="201">
        <v>17.98</v>
      </c>
      <c r="S96" s="201">
        <v>11.19</v>
      </c>
      <c r="T96" s="201">
        <v>0</v>
      </c>
      <c r="U96" s="201">
        <v>49.97</v>
      </c>
      <c r="V96" s="201">
        <v>3.83</v>
      </c>
      <c r="W96" s="201">
        <v>19.68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59.01</v>
      </c>
      <c r="AQ96" s="201">
        <v>38.25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358.2</v>
      </c>
      <c r="L97" s="201">
        <v>9.09</v>
      </c>
      <c r="M97" s="201">
        <v>61.57</v>
      </c>
      <c r="N97" s="201">
        <v>50.09</v>
      </c>
      <c r="O97" s="201">
        <v>70.760000000000005</v>
      </c>
      <c r="P97" s="201">
        <v>23.04</v>
      </c>
      <c r="Q97" s="201">
        <v>4.62</v>
      </c>
      <c r="R97" s="201">
        <v>17.98</v>
      </c>
      <c r="S97" s="201">
        <v>11.19</v>
      </c>
      <c r="T97" s="201">
        <v>0</v>
      </c>
      <c r="U97" s="201">
        <v>49.97</v>
      </c>
      <c r="V97" s="201">
        <v>3.83</v>
      </c>
      <c r="W97" s="201">
        <v>19.68</v>
      </c>
      <c r="X97" s="201">
        <v>62.55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59.01</v>
      </c>
      <c r="AQ97" s="201">
        <v>38.25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338.89</v>
      </c>
      <c r="L98" s="201">
        <v>9.09</v>
      </c>
      <c r="M98" s="201">
        <v>61.57</v>
      </c>
      <c r="N98" s="201">
        <v>50.09</v>
      </c>
      <c r="O98" s="201">
        <v>70.760000000000005</v>
      </c>
      <c r="P98" s="201">
        <v>23.04</v>
      </c>
      <c r="Q98" s="201">
        <v>4.62</v>
      </c>
      <c r="R98" s="201">
        <v>17.98</v>
      </c>
      <c r="S98" s="201">
        <v>11.19</v>
      </c>
      <c r="T98" s="201">
        <v>0</v>
      </c>
      <c r="U98" s="201">
        <v>49.97</v>
      </c>
      <c r="V98" s="201">
        <v>3.83</v>
      </c>
      <c r="W98" s="201">
        <v>19.68</v>
      </c>
      <c r="X98" s="201">
        <v>62.55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59.01</v>
      </c>
      <c r="AQ98" s="201">
        <v>38.25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8.7350974999999966</v>
      </c>
      <c r="L99">
        <f t="shared" si="0"/>
        <v>0.18517750000000024</v>
      </c>
      <c r="M99">
        <f t="shared" si="0"/>
        <v>1.477679999999999</v>
      </c>
      <c r="N99">
        <f t="shared" si="0"/>
        <v>1.2021600000000017</v>
      </c>
      <c r="O99">
        <f t="shared" si="0"/>
        <v>1.6982400000000037</v>
      </c>
      <c r="P99">
        <f t="shared" si="0"/>
        <v>0.57047749999999975</v>
      </c>
      <c r="Q99">
        <f t="shared" si="0"/>
        <v>9.7472500000000031E-2</v>
      </c>
      <c r="R99">
        <f t="shared" si="0"/>
        <v>0.38345750000000034</v>
      </c>
      <c r="S99">
        <f t="shared" si="0"/>
        <v>0.23412500000000039</v>
      </c>
      <c r="T99">
        <f t="shared" si="0"/>
        <v>0</v>
      </c>
      <c r="U99">
        <f t="shared" si="0"/>
        <v>1.199279999999999</v>
      </c>
      <c r="V99">
        <f t="shared" si="0"/>
        <v>8.5875000000000007E-2</v>
      </c>
      <c r="W99">
        <f t="shared" si="0"/>
        <v>0.4522800000000004</v>
      </c>
      <c r="X99">
        <f t="shared" si="0"/>
        <v>1.4436800000000021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1.2664325000000023</v>
      </c>
      <c r="AQ99">
        <f t="shared" ref="AQ99:AT99" si="1">SUM(AQ3:AQ98)/4000</f>
        <v>0.78068499999999985</v>
      </c>
      <c r="AR99">
        <f t="shared" si="1"/>
        <v>0.49214999999999998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86.9</v>
      </c>
      <c r="L3" s="201">
        <v>46.34</v>
      </c>
      <c r="M3" s="201">
        <v>0</v>
      </c>
      <c r="N3" s="201">
        <v>28.96</v>
      </c>
      <c r="O3" s="201">
        <v>48.64</v>
      </c>
      <c r="P3" s="201">
        <v>66.569999999999993</v>
      </c>
      <c r="Q3" s="201">
        <v>2.67</v>
      </c>
      <c r="R3" s="201">
        <v>10.4</v>
      </c>
      <c r="S3" s="201">
        <v>6.47</v>
      </c>
      <c r="T3" s="201">
        <v>0</v>
      </c>
      <c r="U3" s="201">
        <v>266.29000000000002</v>
      </c>
      <c r="V3" s="201">
        <v>2.2200000000000002</v>
      </c>
      <c r="W3" s="201">
        <v>10.99</v>
      </c>
      <c r="X3" s="201">
        <v>34.93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32.94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86.9</v>
      </c>
      <c r="L4" s="201">
        <v>46.34</v>
      </c>
      <c r="M4" s="201">
        <v>0</v>
      </c>
      <c r="N4" s="201">
        <v>28.96</v>
      </c>
      <c r="O4" s="201">
        <v>48.64</v>
      </c>
      <c r="P4" s="201">
        <v>66.66</v>
      </c>
      <c r="Q4" s="201">
        <v>2.67</v>
      </c>
      <c r="R4" s="201">
        <v>10.4</v>
      </c>
      <c r="S4" s="201">
        <v>6.47</v>
      </c>
      <c r="T4" s="201">
        <v>0</v>
      </c>
      <c r="U4" s="201">
        <v>266.29000000000002</v>
      </c>
      <c r="V4" s="201">
        <v>2.2200000000000002</v>
      </c>
      <c r="W4" s="201">
        <v>10.99</v>
      </c>
      <c r="X4" s="201">
        <v>34.93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32.94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86.89</v>
      </c>
      <c r="L5" s="201">
        <v>46.34</v>
      </c>
      <c r="M5" s="201">
        <v>0</v>
      </c>
      <c r="N5" s="201">
        <v>28.96</v>
      </c>
      <c r="O5" s="201">
        <v>48.64</v>
      </c>
      <c r="P5" s="201">
        <v>66.66</v>
      </c>
      <c r="Q5" s="201">
        <v>2.67</v>
      </c>
      <c r="R5" s="201">
        <v>10.4</v>
      </c>
      <c r="S5" s="201">
        <v>6.47</v>
      </c>
      <c r="T5" s="201">
        <v>0</v>
      </c>
      <c r="U5" s="201">
        <v>266.29000000000002</v>
      </c>
      <c r="V5" s="201">
        <v>2.2200000000000002</v>
      </c>
      <c r="W5" s="201">
        <v>10.99</v>
      </c>
      <c r="X5" s="201">
        <v>34.93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32.94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86.89</v>
      </c>
      <c r="L6" s="201">
        <v>46.34</v>
      </c>
      <c r="M6" s="201">
        <v>0</v>
      </c>
      <c r="N6" s="201">
        <v>28.96</v>
      </c>
      <c r="O6" s="201">
        <v>48.64</v>
      </c>
      <c r="P6" s="201">
        <v>66.66</v>
      </c>
      <c r="Q6" s="201">
        <v>2.67</v>
      </c>
      <c r="R6" s="201">
        <v>10.4</v>
      </c>
      <c r="S6" s="201">
        <v>6.47</v>
      </c>
      <c r="T6" s="201">
        <v>0</v>
      </c>
      <c r="U6" s="201">
        <v>266.29000000000002</v>
      </c>
      <c r="V6" s="201">
        <v>2.2200000000000002</v>
      </c>
      <c r="W6" s="201">
        <v>10.99</v>
      </c>
      <c r="X6" s="201">
        <v>34.93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32.94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86.89</v>
      </c>
      <c r="L7" s="201">
        <v>46.34</v>
      </c>
      <c r="M7" s="201">
        <v>0</v>
      </c>
      <c r="N7" s="201">
        <v>28.96</v>
      </c>
      <c r="O7" s="201">
        <v>48.64</v>
      </c>
      <c r="P7" s="201">
        <v>66.66</v>
      </c>
      <c r="Q7" s="201">
        <v>2.67</v>
      </c>
      <c r="R7" s="201">
        <v>10.4</v>
      </c>
      <c r="S7" s="201">
        <v>6.47</v>
      </c>
      <c r="T7" s="201">
        <v>0</v>
      </c>
      <c r="U7" s="201">
        <v>266.29000000000002</v>
      </c>
      <c r="V7" s="201">
        <v>2.2200000000000002</v>
      </c>
      <c r="W7" s="201">
        <v>10.99</v>
      </c>
      <c r="X7" s="201">
        <v>34.93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32.94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86.89</v>
      </c>
      <c r="L8" s="201">
        <v>46.34</v>
      </c>
      <c r="M8" s="201">
        <v>0</v>
      </c>
      <c r="N8" s="201">
        <v>28.96</v>
      </c>
      <c r="O8" s="201">
        <v>48.64</v>
      </c>
      <c r="P8" s="201">
        <v>66.66</v>
      </c>
      <c r="Q8" s="201">
        <v>2.67</v>
      </c>
      <c r="R8" s="201">
        <v>10.4</v>
      </c>
      <c r="S8" s="201">
        <v>6.47</v>
      </c>
      <c r="T8" s="201">
        <v>0</v>
      </c>
      <c r="U8" s="201">
        <v>266.29000000000002</v>
      </c>
      <c r="V8" s="201">
        <v>2.2200000000000002</v>
      </c>
      <c r="W8" s="201">
        <v>10.99</v>
      </c>
      <c r="X8" s="201">
        <v>34.93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32.94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111.03</v>
      </c>
      <c r="L9" s="201">
        <v>46.34</v>
      </c>
      <c r="M9" s="201">
        <v>0</v>
      </c>
      <c r="N9" s="201">
        <v>28.96</v>
      </c>
      <c r="O9" s="201">
        <v>48.64</v>
      </c>
      <c r="P9" s="201">
        <v>66.66</v>
      </c>
      <c r="Q9" s="201">
        <v>2.67</v>
      </c>
      <c r="R9" s="201">
        <v>10.4</v>
      </c>
      <c r="S9" s="201">
        <v>6.47</v>
      </c>
      <c r="T9" s="201">
        <v>0</v>
      </c>
      <c r="U9" s="201">
        <v>266.29000000000002</v>
      </c>
      <c r="V9" s="201">
        <v>2.2200000000000002</v>
      </c>
      <c r="W9" s="201">
        <v>10.99</v>
      </c>
      <c r="X9" s="201">
        <v>34.93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32.94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111.03</v>
      </c>
      <c r="L10" s="201">
        <v>46.34</v>
      </c>
      <c r="M10" s="201">
        <v>0</v>
      </c>
      <c r="N10" s="201">
        <v>28.96</v>
      </c>
      <c r="O10" s="201">
        <v>48.64</v>
      </c>
      <c r="P10" s="201">
        <v>66.66</v>
      </c>
      <c r="Q10" s="201">
        <v>2.67</v>
      </c>
      <c r="R10" s="201">
        <v>10.4</v>
      </c>
      <c r="S10" s="201">
        <v>6.47</v>
      </c>
      <c r="T10" s="201">
        <v>0</v>
      </c>
      <c r="U10" s="201">
        <v>266.29000000000002</v>
      </c>
      <c r="V10" s="201">
        <v>2.2200000000000002</v>
      </c>
      <c r="W10" s="201">
        <v>10.99</v>
      </c>
      <c r="X10" s="201">
        <v>34.93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32.94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111.03</v>
      </c>
      <c r="L11" s="201">
        <v>46.34</v>
      </c>
      <c r="M11" s="201">
        <v>0</v>
      </c>
      <c r="N11" s="201">
        <v>28.96</v>
      </c>
      <c r="O11" s="201">
        <v>48.64</v>
      </c>
      <c r="P11" s="201">
        <v>66.66</v>
      </c>
      <c r="Q11" s="201">
        <v>2.67</v>
      </c>
      <c r="R11" s="201">
        <v>10.4</v>
      </c>
      <c r="S11" s="201">
        <v>6.47</v>
      </c>
      <c r="T11" s="201">
        <v>0</v>
      </c>
      <c r="U11" s="201">
        <v>266.29000000000002</v>
      </c>
      <c r="V11" s="201">
        <v>2.2200000000000002</v>
      </c>
      <c r="W11" s="201">
        <v>10.99</v>
      </c>
      <c r="X11" s="201">
        <v>34.93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34.119999999999997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111.03</v>
      </c>
      <c r="L12" s="201">
        <v>46.34</v>
      </c>
      <c r="M12" s="201">
        <v>0</v>
      </c>
      <c r="N12" s="201">
        <v>28.96</v>
      </c>
      <c r="O12" s="201">
        <v>48.64</v>
      </c>
      <c r="P12" s="201">
        <v>66.66</v>
      </c>
      <c r="Q12" s="201">
        <v>2.67</v>
      </c>
      <c r="R12" s="201">
        <v>10.4</v>
      </c>
      <c r="S12" s="201">
        <v>6.47</v>
      </c>
      <c r="T12" s="201">
        <v>0</v>
      </c>
      <c r="U12" s="201">
        <v>266.29000000000002</v>
      </c>
      <c r="V12" s="201">
        <v>2.2200000000000002</v>
      </c>
      <c r="W12" s="201">
        <v>10.99</v>
      </c>
      <c r="X12" s="201">
        <v>34.93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32.94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98.48</v>
      </c>
      <c r="L13" s="201">
        <v>44.41</v>
      </c>
      <c r="M13" s="201">
        <v>0</v>
      </c>
      <c r="N13" s="201">
        <v>28.96</v>
      </c>
      <c r="O13" s="201">
        <v>48.64</v>
      </c>
      <c r="P13" s="201">
        <v>63.52</v>
      </c>
      <c r="Q13" s="201">
        <v>2.67</v>
      </c>
      <c r="R13" s="201">
        <v>10.4</v>
      </c>
      <c r="S13" s="201">
        <v>6.47</v>
      </c>
      <c r="T13" s="201">
        <v>0</v>
      </c>
      <c r="U13" s="201">
        <v>266.29000000000002</v>
      </c>
      <c r="V13" s="201">
        <v>2.2200000000000002</v>
      </c>
      <c r="W13" s="201">
        <v>10.99</v>
      </c>
      <c r="X13" s="201">
        <v>34.93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32.94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98.48</v>
      </c>
      <c r="L14" s="201">
        <v>44.41</v>
      </c>
      <c r="M14" s="201">
        <v>0</v>
      </c>
      <c r="N14" s="201">
        <v>28.96</v>
      </c>
      <c r="O14" s="201">
        <v>48.64</v>
      </c>
      <c r="P14" s="201">
        <v>63.52</v>
      </c>
      <c r="Q14" s="201">
        <v>2.67</v>
      </c>
      <c r="R14" s="201">
        <v>10.4</v>
      </c>
      <c r="S14" s="201">
        <v>6.47</v>
      </c>
      <c r="T14" s="201">
        <v>0</v>
      </c>
      <c r="U14" s="201">
        <v>266.29000000000002</v>
      </c>
      <c r="V14" s="201">
        <v>2.2200000000000002</v>
      </c>
      <c r="W14" s="201">
        <v>10.99</v>
      </c>
      <c r="X14" s="201">
        <v>34.93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32.94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98.48</v>
      </c>
      <c r="L15" s="201">
        <v>44.41</v>
      </c>
      <c r="M15" s="201">
        <v>0</v>
      </c>
      <c r="N15" s="201">
        <v>28.96</v>
      </c>
      <c r="O15" s="201">
        <v>48.64</v>
      </c>
      <c r="P15" s="201">
        <v>63.52</v>
      </c>
      <c r="Q15" s="201">
        <v>2.67</v>
      </c>
      <c r="R15" s="201">
        <v>10.4</v>
      </c>
      <c r="S15" s="201">
        <v>6.47</v>
      </c>
      <c r="T15" s="201">
        <v>0</v>
      </c>
      <c r="U15" s="201">
        <v>266.29000000000002</v>
      </c>
      <c r="V15" s="201">
        <v>2.2200000000000002</v>
      </c>
      <c r="W15" s="201">
        <v>10.99</v>
      </c>
      <c r="X15" s="201">
        <v>34.93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32.94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96.55</v>
      </c>
      <c r="L16" s="201">
        <v>44.41</v>
      </c>
      <c r="M16" s="201">
        <v>0</v>
      </c>
      <c r="N16" s="201">
        <v>28.96</v>
      </c>
      <c r="O16" s="201">
        <v>48.64</v>
      </c>
      <c r="P16" s="201">
        <v>63.52</v>
      </c>
      <c r="Q16" s="201">
        <v>2.67</v>
      </c>
      <c r="R16" s="201">
        <v>10.4</v>
      </c>
      <c r="S16" s="201">
        <v>6.47</v>
      </c>
      <c r="T16" s="201">
        <v>0</v>
      </c>
      <c r="U16" s="201">
        <v>266.29000000000002</v>
      </c>
      <c r="V16" s="201">
        <v>2.2200000000000002</v>
      </c>
      <c r="W16" s="201">
        <v>10.99</v>
      </c>
      <c r="X16" s="201">
        <v>34.93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32.94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101.38</v>
      </c>
      <c r="L17" s="201">
        <v>44.41</v>
      </c>
      <c r="M17" s="201">
        <v>0</v>
      </c>
      <c r="N17" s="201">
        <v>28.96</v>
      </c>
      <c r="O17" s="201">
        <v>48.64</v>
      </c>
      <c r="P17" s="201">
        <v>63.52</v>
      </c>
      <c r="Q17" s="201">
        <v>2.67</v>
      </c>
      <c r="R17" s="201">
        <v>10.4</v>
      </c>
      <c r="S17" s="201">
        <v>6.47</v>
      </c>
      <c r="T17" s="201">
        <v>0</v>
      </c>
      <c r="U17" s="201">
        <v>266.29000000000002</v>
      </c>
      <c r="V17" s="201">
        <v>2.2200000000000002</v>
      </c>
      <c r="W17" s="201">
        <v>10.99</v>
      </c>
      <c r="X17" s="201">
        <v>34.93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32.94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101.38</v>
      </c>
      <c r="L18" s="201">
        <v>44.41</v>
      </c>
      <c r="M18" s="201">
        <v>0</v>
      </c>
      <c r="N18" s="201">
        <v>28.96</v>
      </c>
      <c r="O18" s="201">
        <v>48.64</v>
      </c>
      <c r="P18" s="201">
        <v>63.52</v>
      </c>
      <c r="Q18" s="201">
        <v>2.67</v>
      </c>
      <c r="R18" s="201">
        <v>10.4</v>
      </c>
      <c r="S18" s="201">
        <v>6.47</v>
      </c>
      <c r="T18" s="201">
        <v>0</v>
      </c>
      <c r="U18" s="201">
        <v>266.29000000000002</v>
      </c>
      <c r="V18" s="201">
        <v>2.2200000000000002</v>
      </c>
      <c r="W18" s="201">
        <v>10.99</v>
      </c>
      <c r="X18" s="201">
        <v>34.93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32.94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86.89</v>
      </c>
      <c r="L19" s="201">
        <v>42.48</v>
      </c>
      <c r="M19" s="201">
        <v>0</v>
      </c>
      <c r="N19" s="201">
        <v>28.96</v>
      </c>
      <c r="O19" s="201">
        <v>48.64</v>
      </c>
      <c r="P19" s="201">
        <v>63.52</v>
      </c>
      <c r="Q19" s="201">
        <v>2.67</v>
      </c>
      <c r="R19" s="201">
        <v>10.4</v>
      </c>
      <c r="S19" s="201">
        <v>6.47</v>
      </c>
      <c r="T19" s="201">
        <v>0</v>
      </c>
      <c r="U19" s="201">
        <v>266.29000000000002</v>
      </c>
      <c r="V19" s="201">
        <v>2.2200000000000002</v>
      </c>
      <c r="W19" s="201">
        <v>10.99</v>
      </c>
      <c r="X19" s="201">
        <v>34.93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32.94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101.38</v>
      </c>
      <c r="L20" s="201">
        <v>44.74</v>
      </c>
      <c r="M20" s="201">
        <v>0</v>
      </c>
      <c r="N20" s="201">
        <v>28.96</v>
      </c>
      <c r="O20" s="201">
        <v>48.64</v>
      </c>
      <c r="P20" s="201">
        <v>63.52</v>
      </c>
      <c r="Q20" s="201">
        <v>2.67</v>
      </c>
      <c r="R20" s="201">
        <v>10.4</v>
      </c>
      <c r="S20" s="201">
        <v>6.47</v>
      </c>
      <c r="T20" s="201">
        <v>0</v>
      </c>
      <c r="U20" s="201">
        <v>266.29000000000002</v>
      </c>
      <c r="V20" s="201">
        <v>2.2200000000000002</v>
      </c>
      <c r="W20" s="201">
        <v>10.99</v>
      </c>
      <c r="X20" s="201">
        <v>34.93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32.94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101.38</v>
      </c>
      <c r="L21" s="201">
        <v>37.65</v>
      </c>
      <c r="M21" s="201">
        <v>0</v>
      </c>
      <c r="N21" s="201">
        <v>28.96</v>
      </c>
      <c r="O21" s="201">
        <v>48.64</v>
      </c>
      <c r="P21" s="201">
        <v>63.52</v>
      </c>
      <c r="Q21" s="201">
        <v>2.67</v>
      </c>
      <c r="R21" s="201">
        <v>10.4</v>
      </c>
      <c r="S21" s="201">
        <v>6.47</v>
      </c>
      <c r="T21" s="201">
        <v>0</v>
      </c>
      <c r="U21" s="201">
        <v>266.29000000000002</v>
      </c>
      <c r="V21" s="201">
        <v>2.2200000000000002</v>
      </c>
      <c r="W21" s="201">
        <v>10.99</v>
      </c>
      <c r="X21" s="201">
        <v>34.93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31.44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106.2</v>
      </c>
      <c r="L22" s="201">
        <v>42.48</v>
      </c>
      <c r="M22" s="201">
        <v>0</v>
      </c>
      <c r="N22" s="201">
        <v>28.96</v>
      </c>
      <c r="O22" s="201">
        <v>48.64</v>
      </c>
      <c r="P22" s="201">
        <v>63.52</v>
      </c>
      <c r="Q22" s="201">
        <v>2.67</v>
      </c>
      <c r="R22" s="201">
        <v>10.4</v>
      </c>
      <c r="S22" s="201">
        <v>6.47</v>
      </c>
      <c r="T22" s="201">
        <v>0</v>
      </c>
      <c r="U22" s="201">
        <v>266.29000000000002</v>
      </c>
      <c r="V22" s="201">
        <v>2.2200000000000002</v>
      </c>
      <c r="W22" s="201">
        <v>10.99</v>
      </c>
      <c r="X22" s="201">
        <v>34.93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106.2</v>
      </c>
      <c r="L23" s="201">
        <v>42.48</v>
      </c>
      <c r="M23" s="201">
        <v>0</v>
      </c>
      <c r="N23" s="201">
        <v>28.96</v>
      </c>
      <c r="O23" s="201">
        <v>48.64</v>
      </c>
      <c r="P23" s="201">
        <v>63.52</v>
      </c>
      <c r="Q23" s="201">
        <v>2.67</v>
      </c>
      <c r="R23" s="201">
        <v>10.4</v>
      </c>
      <c r="S23" s="201">
        <v>6.23</v>
      </c>
      <c r="T23" s="201">
        <v>0</v>
      </c>
      <c r="U23" s="201">
        <v>266.29000000000002</v>
      </c>
      <c r="V23" s="201">
        <v>2.2200000000000002</v>
      </c>
      <c r="W23" s="201">
        <v>10.99</v>
      </c>
      <c r="X23" s="201">
        <v>34.93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32.94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106.21</v>
      </c>
      <c r="L24" s="201">
        <v>42.48</v>
      </c>
      <c r="M24" s="201">
        <v>0</v>
      </c>
      <c r="N24" s="201">
        <v>28.96</v>
      </c>
      <c r="O24" s="201">
        <v>48.64</v>
      </c>
      <c r="P24" s="201">
        <v>63.52</v>
      </c>
      <c r="Q24" s="201">
        <v>2.67</v>
      </c>
      <c r="R24" s="201">
        <v>10.4</v>
      </c>
      <c r="S24" s="201">
        <v>6.47</v>
      </c>
      <c r="T24" s="201">
        <v>0</v>
      </c>
      <c r="U24" s="201">
        <v>266.29000000000002</v>
      </c>
      <c r="V24" s="201">
        <v>2.2200000000000002</v>
      </c>
      <c r="W24" s="201">
        <v>10.99</v>
      </c>
      <c r="X24" s="201">
        <v>34.93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32.94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111.03</v>
      </c>
      <c r="L25" s="201">
        <v>42.48</v>
      </c>
      <c r="M25" s="201">
        <v>0</v>
      </c>
      <c r="N25" s="201">
        <v>28.96</v>
      </c>
      <c r="O25" s="201">
        <v>48.64</v>
      </c>
      <c r="P25" s="201">
        <v>63.52</v>
      </c>
      <c r="Q25" s="201">
        <v>2.67</v>
      </c>
      <c r="R25" s="201">
        <v>10.4</v>
      </c>
      <c r="S25" s="201">
        <v>6.47</v>
      </c>
      <c r="T25" s="201">
        <v>0</v>
      </c>
      <c r="U25" s="201">
        <v>266.29000000000002</v>
      </c>
      <c r="V25" s="201">
        <v>2.2200000000000002</v>
      </c>
      <c r="W25" s="201">
        <v>10.99</v>
      </c>
      <c r="X25" s="201">
        <v>34.93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32.94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111.03</v>
      </c>
      <c r="L26" s="201">
        <v>42.48</v>
      </c>
      <c r="M26" s="201">
        <v>0</v>
      </c>
      <c r="N26" s="201">
        <v>28.96</v>
      </c>
      <c r="O26" s="201">
        <v>48.64</v>
      </c>
      <c r="P26" s="201">
        <v>63.52</v>
      </c>
      <c r="Q26" s="201">
        <v>2.67</v>
      </c>
      <c r="R26" s="201">
        <v>10.4</v>
      </c>
      <c r="S26" s="201">
        <v>6.47</v>
      </c>
      <c r="T26" s="201">
        <v>0</v>
      </c>
      <c r="U26" s="201">
        <v>266.29000000000002</v>
      </c>
      <c r="V26" s="201">
        <v>2.2200000000000002</v>
      </c>
      <c r="W26" s="201">
        <v>10.99</v>
      </c>
      <c r="X26" s="201">
        <v>34.93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32.94</v>
      </c>
      <c r="AQ26" s="201">
        <v>22.12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86.89</v>
      </c>
      <c r="L27" s="201">
        <v>42.48</v>
      </c>
      <c r="M27" s="201">
        <v>0</v>
      </c>
      <c r="N27" s="201">
        <v>28.96</v>
      </c>
      <c r="O27" s="201">
        <v>48.64</v>
      </c>
      <c r="P27" s="201">
        <v>63.52</v>
      </c>
      <c r="Q27" s="201">
        <v>2.67</v>
      </c>
      <c r="R27" s="201">
        <v>10.4</v>
      </c>
      <c r="S27" s="201">
        <v>6.47</v>
      </c>
      <c r="T27" s="201">
        <v>0</v>
      </c>
      <c r="U27" s="201">
        <v>266.29000000000002</v>
      </c>
      <c r="V27" s="201">
        <v>2.2200000000000002</v>
      </c>
      <c r="W27" s="201">
        <v>10.99</v>
      </c>
      <c r="X27" s="201">
        <v>34.93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32.94</v>
      </c>
      <c r="AQ27" s="201">
        <v>19.309999999999999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86.89</v>
      </c>
      <c r="L28" s="201">
        <v>41.71</v>
      </c>
      <c r="M28" s="201">
        <v>0</v>
      </c>
      <c r="N28" s="201">
        <v>28.96</v>
      </c>
      <c r="O28" s="201">
        <v>48.64</v>
      </c>
      <c r="P28" s="201">
        <v>63.52</v>
      </c>
      <c r="Q28" s="201">
        <v>2.67</v>
      </c>
      <c r="R28" s="201">
        <v>10.4</v>
      </c>
      <c r="S28" s="201">
        <v>6.47</v>
      </c>
      <c r="T28" s="201">
        <v>0</v>
      </c>
      <c r="U28" s="201">
        <v>266.29000000000002</v>
      </c>
      <c r="V28" s="201">
        <v>2.2200000000000002</v>
      </c>
      <c r="W28" s="201">
        <v>10.99</v>
      </c>
      <c r="X28" s="201">
        <v>34.93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32.94</v>
      </c>
      <c r="AQ28" s="201">
        <v>19.309999999999999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86.89</v>
      </c>
      <c r="L29" s="201">
        <v>42.48</v>
      </c>
      <c r="M29" s="201">
        <v>0</v>
      </c>
      <c r="N29" s="201">
        <v>28.96</v>
      </c>
      <c r="O29" s="201">
        <v>48.64</v>
      </c>
      <c r="P29" s="201">
        <v>63.52</v>
      </c>
      <c r="Q29" s="201">
        <v>2.67</v>
      </c>
      <c r="R29" s="201">
        <v>10.4</v>
      </c>
      <c r="S29" s="201">
        <v>6.47</v>
      </c>
      <c r="T29" s="201">
        <v>0</v>
      </c>
      <c r="U29" s="201">
        <v>266.29000000000002</v>
      </c>
      <c r="V29" s="201">
        <v>2.2200000000000002</v>
      </c>
      <c r="W29" s="201">
        <v>10.99</v>
      </c>
      <c r="X29" s="201">
        <v>34.93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32.94</v>
      </c>
      <c r="AQ29" s="201">
        <v>22.12</v>
      </c>
      <c r="AR29" s="201">
        <v>3.67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86.89</v>
      </c>
      <c r="L30" s="201">
        <v>38.619999999999997</v>
      </c>
      <c r="M30" s="201">
        <v>0</v>
      </c>
      <c r="N30" s="201">
        <v>28.96</v>
      </c>
      <c r="O30" s="201">
        <v>48.64</v>
      </c>
      <c r="P30" s="201">
        <v>63.52</v>
      </c>
      <c r="Q30" s="201">
        <v>1.86</v>
      </c>
      <c r="R30" s="201">
        <v>10.4</v>
      </c>
      <c r="S30" s="201">
        <v>3.73</v>
      </c>
      <c r="T30" s="201">
        <v>0</v>
      </c>
      <c r="U30" s="201">
        <v>266.29000000000002</v>
      </c>
      <c r="V30" s="201">
        <v>2.2200000000000002</v>
      </c>
      <c r="W30" s="201">
        <v>10.99</v>
      </c>
      <c r="X30" s="201">
        <v>34.93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45.59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32.94</v>
      </c>
      <c r="AQ30" s="201">
        <v>22.12</v>
      </c>
      <c r="AR30" s="201">
        <v>8.5399999999999991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86.89</v>
      </c>
      <c r="L31" s="201">
        <v>38.619999999999997</v>
      </c>
      <c r="M31" s="201">
        <v>0</v>
      </c>
      <c r="N31" s="201">
        <v>28.96</v>
      </c>
      <c r="O31" s="201">
        <v>48.64</v>
      </c>
      <c r="P31" s="201">
        <v>63.52</v>
      </c>
      <c r="Q31" s="201">
        <v>1.86</v>
      </c>
      <c r="R31" s="201">
        <v>10.4</v>
      </c>
      <c r="S31" s="201">
        <v>3.73</v>
      </c>
      <c r="T31" s="201">
        <v>0</v>
      </c>
      <c r="U31" s="201">
        <v>266.29000000000002</v>
      </c>
      <c r="V31" s="201">
        <v>2.2200000000000002</v>
      </c>
      <c r="W31" s="201">
        <v>10.99</v>
      </c>
      <c r="X31" s="201">
        <v>34.93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32.94</v>
      </c>
      <c r="AQ31" s="201">
        <v>22.12</v>
      </c>
      <c r="AR31" s="201">
        <v>15.8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86.89</v>
      </c>
      <c r="L32" s="201">
        <v>38.619999999999997</v>
      </c>
      <c r="M32" s="201">
        <v>0</v>
      </c>
      <c r="N32" s="201">
        <v>28.96</v>
      </c>
      <c r="O32" s="201">
        <v>48.64</v>
      </c>
      <c r="P32" s="201">
        <v>63.52</v>
      </c>
      <c r="Q32" s="201">
        <v>1.86</v>
      </c>
      <c r="R32" s="201">
        <v>10.4</v>
      </c>
      <c r="S32" s="201">
        <v>3.73</v>
      </c>
      <c r="T32" s="201">
        <v>0</v>
      </c>
      <c r="U32" s="201">
        <v>266.29000000000002</v>
      </c>
      <c r="V32" s="201">
        <v>2.2200000000000002</v>
      </c>
      <c r="W32" s="201">
        <v>10.99</v>
      </c>
      <c r="X32" s="201">
        <v>34.93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32.94</v>
      </c>
      <c r="AQ32" s="201">
        <v>22.12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86.89</v>
      </c>
      <c r="L33" s="201">
        <v>21.44</v>
      </c>
      <c r="M33" s="201">
        <v>0</v>
      </c>
      <c r="N33" s="201">
        <v>28.96</v>
      </c>
      <c r="O33" s="201">
        <v>48.64</v>
      </c>
      <c r="P33" s="201">
        <v>61.01</v>
      </c>
      <c r="Q33" s="201">
        <v>1.86</v>
      </c>
      <c r="R33" s="201">
        <v>10.4</v>
      </c>
      <c r="S33" s="201">
        <v>3.73</v>
      </c>
      <c r="T33" s="201">
        <v>0</v>
      </c>
      <c r="U33" s="201">
        <v>266.29000000000002</v>
      </c>
      <c r="V33" s="201">
        <v>2.2200000000000002</v>
      </c>
      <c r="W33" s="201">
        <v>11.38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32.94</v>
      </c>
      <c r="AQ33" s="201">
        <v>22.12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101.38</v>
      </c>
      <c r="L34" s="201">
        <v>42.48</v>
      </c>
      <c r="M34" s="201">
        <v>0</v>
      </c>
      <c r="N34" s="201">
        <v>28.96</v>
      </c>
      <c r="O34" s="201">
        <v>48.64</v>
      </c>
      <c r="P34" s="201">
        <v>58.5</v>
      </c>
      <c r="Q34" s="201">
        <v>2.67</v>
      </c>
      <c r="R34" s="201">
        <v>10.4</v>
      </c>
      <c r="S34" s="201">
        <v>6.47</v>
      </c>
      <c r="T34" s="201">
        <v>0</v>
      </c>
      <c r="U34" s="201">
        <v>266.29000000000002</v>
      </c>
      <c r="V34" s="201">
        <v>2.2200000000000002</v>
      </c>
      <c r="W34" s="201">
        <v>11.38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32.94</v>
      </c>
      <c r="AQ34" s="201">
        <v>22.12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86.89</v>
      </c>
      <c r="L35" s="201">
        <v>42.48</v>
      </c>
      <c r="M35" s="201">
        <v>0</v>
      </c>
      <c r="N35" s="201">
        <v>28.96</v>
      </c>
      <c r="O35" s="201">
        <v>48.64</v>
      </c>
      <c r="P35" s="201">
        <v>55.99</v>
      </c>
      <c r="Q35" s="201">
        <v>2.67</v>
      </c>
      <c r="R35" s="201">
        <v>10.4</v>
      </c>
      <c r="S35" s="201">
        <v>6.47</v>
      </c>
      <c r="T35" s="201">
        <v>0</v>
      </c>
      <c r="U35" s="201">
        <v>266.29000000000002</v>
      </c>
      <c r="V35" s="201">
        <v>2.2200000000000002</v>
      </c>
      <c r="W35" s="201">
        <v>11.38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32.94</v>
      </c>
      <c r="AQ35" s="201">
        <v>22.12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86.89</v>
      </c>
      <c r="L36" s="201">
        <v>42.48</v>
      </c>
      <c r="M36" s="201">
        <v>0</v>
      </c>
      <c r="N36" s="201">
        <v>28.96</v>
      </c>
      <c r="O36" s="201">
        <v>48.64</v>
      </c>
      <c r="P36" s="201">
        <v>54.55</v>
      </c>
      <c r="Q36" s="201">
        <v>2.67</v>
      </c>
      <c r="R36" s="201">
        <v>10.4</v>
      </c>
      <c r="S36" s="201">
        <v>6.47</v>
      </c>
      <c r="T36" s="201">
        <v>0</v>
      </c>
      <c r="U36" s="201">
        <v>266.29000000000002</v>
      </c>
      <c r="V36" s="201">
        <v>2.2200000000000002</v>
      </c>
      <c r="W36" s="201">
        <v>11.38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32.94</v>
      </c>
      <c r="AQ36" s="201">
        <v>22.12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86.89</v>
      </c>
      <c r="L37" s="201">
        <v>42.48</v>
      </c>
      <c r="M37" s="201">
        <v>0</v>
      </c>
      <c r="N37" s="201">
        <v>28.96</v>
      </c>
      <c r="O37" s="201">
        <v>48.64</v>
      </c>
      <c r="P37" s="201">
        <v>54.55</v>
      </c>
      <c r="Q37" s="201">
        <v>2.67</v>
      </c>
      <c r="R37" s="201">
        <v>10.4</v>
      </c>
      <c r="S37" s="201">
        <v>6.47</v>
      </c>
      <c r="T37" s="201">
        <v>0</v>
      </c>
      <c r="U37" s="201">
        <v>266.29000000000002</v>
      </c>
      <c r="V37" s="201">
        <v>2.2200000000000002</v>
      </c>
      <c r="W37" s="201">
        <v>11.38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32.94</v>
      </c>
      <c r="AQ37" s="201">
        <v>22.12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86.89</v>
      </c>
      <c r="L38" s="201">
        <v>42.48</v>
      </c>
      <c r="M38" s="201">
        <v>0</v>
      </c>
      <c r="N38" s="201">
        <v>28.96</v>
      </c>
      <c r="O38" s="201">
        <v>48.64</v>
      </c>
      <c r="P38" s="201">
        <v>54.55</v>
      </c>
      <c r="Q38" s="201">
        <v>2.67</v>
      </c>
      <c r="R38" s="201">
        <v>10.4</v>
      </c>
      <c r="S38" s="201">
        <v>6.47</v>
      </c>
      <c r="T38" s="201">
        <v>0</v>
      </c>
      <c r="U38" s="201">
        <v>266.29000000000002</v>
      </c>
      <c r="V38" s="201">
        <v>2.2200000000000002</v>
      </c>
      <c r="W38" s="201">
        <v>11.38</v>
      </c>
      <c r="X38" s="201">
        <v>36.18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32.94</v>
      </c>
      <c r="AQ38" s="201">
        <v>22.12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86.89</v>
      </c>
      <c r="L39" s="201">
        <v>33.79</v>
      </c>
      <c r="M39" s="201">
        <v>0</v>
      </c>
      <c r="N39" s="201">
        <v>28.96</v>
      </c>
      <c r="O39" s="201">
        <v>48.64</v>
      </c>
      <c r="P39" s="201">
        <v>54.55</v>
      </c>
      <c r="Q39" s="201">
        <v>2.67</v>
      </c>
      <c r="R39" s="201">
        <v>10.4</v>
      </c>
      <c r="S39" s="201">
        <v>6.47</v>
      </c>
      <c r="T39" s="201">
        <v>0</v>
      </c>
      <c r="U39" s="201">
        <v>266.29000000000002</v>
      </c>
      <c r="V39" s="201">
        <v>2.2200000000000002</v>
      </c>
      <c r="W39" s="201">
        <v>11.38</v>
      </c>
      <c r="X39" s="201">
        <v>36.18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32.94</v>
      </c>
      <c r="AQ39" s="201">
        <v>22.12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86.89</v>
      </c>
      <c r="L40" s="201">
        <v>33.79</v>
      </c>
      <c r="M40" s="201">
        <v>0</v>
      </c>
      <c r="N40" s="201">
        <v>28.96</v>
      </c>
      <c r="O40" s="201">
        <v>48.64</v>
      </c>
      <c r="P40" s="201">
        <v>54.55</v>
      </c>
      <c r="Q40" s="201">
        <v>2.67</v>
      </c>
      <c r="R40" s="201">
        <v>10.4</v>
      </c>
      <c r="S40" s="201">
        <v>6.47</v>
      </c>
      <c r="T40" s="201">
        <v>0</v>
      </c>
      <c r="U40" s="201">
        <v>266.29000000000002</v>
      </c>
      <c r="V40" s="201">
        <v>2.2200000000000002</v>
      </c>
      <c r="W40" s="201">
        <v>11.38</v>
      </c>
      <c r="X40" s="201">
        <v>36.18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32.94</v>
      </c>
      <c r="AQ40" s="201">
        <v>22.12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86.89</v>
      </c>
      <c r="L41" s="201">
        <v>23.78</v>
      </c>
      <c r="M41" s="201">
        <v>0</v>
      </c>
      <c r="N41" s="201">
        <v>28.96</v>
      </c>
      <c r="O41" s="201">
        <v>48.64</v>
      </c>
      <c r="P41" s="201">
        <v>54.55</v>
      </c>
      <c r="Q41" s="201">
        <v>2.67</v>
      </c>
      <c r="R41" s="201">
        <v>10.4</v>
      </c>
      <c r="S41" s="201">
        <v>6.47</v>
      </c>
      <c r="T41" s="201">
        <v>0</v>
      </c>
      <c r="U41" s="201">
        <v>266.29000000000002</v>
      </c>
      <c r="V41" s="201">
        <v>2.2200000000000002</v>
      </c>
      <c r="W41" s="201">
        <v>11.38</v>
      </c>
      <c r="X41" s="201">
        <v>36.18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32.94</v>
      </c>
      <c r="AQ41" s="201">
        <v>22.12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86.89</v>
      </c>
      <c r="L42" s="201">
        <v>23.17</v>
      </c>
      <c r="M42" s="201">
        <v>0</v>
      </c>
      <c r="N42" s="201">
        <v>28.96</v>
      </c>
      <c r="O42" s="201">
        <v>48.64</v>
      </c>
      <c r="P42" s="201">
        <v>54.55</v>
      </c>
      <c r="Q42" s="201">
        <v>2.67</v>
      </c>
      <c r="R42" s="201">
        <v>10.4</v>
      </c>
      <c r="S42" s="201">
        <v>6.47</v>
      </c>
      <c r="T42" s="201">
        <v>0</v>
      </c>
      <c r="U42" s="201">
        <v>266.29000000000002</v>
      </c>
      <c r="V42" s="201">
        <v>2.2200000000000002</v>
      </c>
      <c r="W42" s="201">
        <v>11.38</v>
      </c>
      <c r="X42" s="201">
        <v>36.18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32.94</v>
      </c>
      <c r="AQ42" s="201">
        <v>22.12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86.89</v>
      </c>
      <c r="L43" s="201">
        <v>23.17</v>
      </c>
      <c r="M43" s="201">
        <v>0</v>
      </c>
      <c r="N43" s="201">
        <v>28.96</v>
      </c>
      <c r="O43" s="201">
        <v>48.64</v>
      </c>
      <c r="P43" s="201">
        <v>54.55</v>
      </c>
      <c r="Q43" s="201">
        <v>2.67</v>
      </c>
      <c r="R43" s="201">
        <v>10.4</v>
      </c>
      <c r="S43" s="201">
        <v>6.47</v>
      </c>
      <c r="T43" s="201">
        <v>0</v>
      </c>
      <c r="U43" s="201">
        <v>266.29000000000002</v>
      </c>
      <c r="V43" s="201">
        <v>2.2200000000000002</v>
      </c>
      <c r="W43" s="201">
        <v>11.38</v>
      </c>
      <c r="X43" s="201">
        <v>36.18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32.94</v>
      </c>
      <c r="AQ43" s="201">
        <v>22.12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</v>
      </c>
      <c r="L44" s="201">
        <v>23.17</v>
      </c>
      <c r="M44" s="201">
        <v>0</v>
      </c>
      <c r="N44" s="201">
        <v>28.96</v>
      </c>
      <c r="O44" s="201">
        <v>48.64</v>
      </c>
      <c r="P44" s="201">
        <v>54.55</v>
      </c>
      <c r="Q44" s="201">
        <v>2.67</v>
      </c>
      <c r="R44" s="201">
        <v>10.4</v>
      </c>
      <c r="S44" s="201">
        <v>6.47</v>
      </c>
      <c r="T44" s="201">
        <v>0</v>
      </c>
      <c r="U44" s="201">
        <v>266.29000000000002</v>
      </c>
      <c r="V44" s="201">
        <v>2.2200000000000002</v>
      </c>
      <c r="W44" s="201">
        <v>11.38</v>
      </c>
      <c r="X44" s="201">
        <v>36.18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32.94</v>
      </c>
      <c r="AQ44" s="201">
        <v>22.12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</v>
      </c>
      <c r="L45" s="201">
        <v>23.17</v>
      </c>
      <c r="M45" s="201">
        <v>0</v>
      </c>
      <c r="N45" s="201">
        <v>28.96</v>
      </c>
      <c r="O45" s="201">
        <v>48.64</v>
      </c>
      <c r="P45" s="201">
        <v>54.55</v>
      </c>
      <c r="Q45" s="201">
        <v>2.67</v>
      </c>
      <c r="R45" s="201">
        <v>10.4</v>
      </c>
      <c r="S45" s="201">
        <v>6.47</v>
      </c>
      <c r="T45" s="201">
        <v>0</v>
      </c>
      <c r="U45" s="201">
        <v>266.29000000000002</v>
      </c>
      <c r="V45" s="201">
        <v>2.2200000000000002</v>
      </c>
      <c r="W45" s="201">
        <v>11.38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32.94</v>
      </c>
      <c r="AQ45" s="201">
        <v>22.12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</v>
      </c>
      <c r="L46" s="201">
        <v>23.17</v>
      </c>
      <c r="M46" s="201">
        <v>0</v>
      </c>
      <c r="N46" s="201">
        <v>28.96</v>
      </c>
      <c r="O46" s="201">
        <v>48.64</v>
      </c>
      <c r="P46" s="201">
        <v>54.55</v>
      </c>
      <c r="Q46" s="201">
        <v>2.67</v>
      </c>
      <c r="R46" s="201">
        <v>10.4</v>
      </c>
      <c r="S46" s="201">
        <v>6.47</v>
      </c>
      <c r="T46" s="201">
        <v>0</v>
      </c>
      <c r="U46" s="201">
        <v>266.29000000000002</v>
      </c>
      <c r="V46" s="201">
        <v>2.2200000000000002</v>
      </c>
      <c r="W46" s="201">
        <v>11.38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32.94</v>
      </c>
      <c r="AQ46" s="201">
        <v>22.12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86.89</v>
      </c>
      <c r="L47" s="201">
        <v>23.17</v>
      </c>
      <c r="M47" s="201">
        <v>0</v>
      </c>
      <c r="N47" s="201">
        <v>28.96</v>
      </c>
      <c r="O47" s="201">
        <v>48.64</v>
      </c>
      <c r="P47" s="201">
        <v>54.55</v>
      </c>
      <c r="Q47" s="201">
        <v>2.67</v>
      </c>
      <c r="R47" s="201">
        <v>10.4</v>
      </c>
      <c r="S47" s="201">
        <v>6.47</v>
      </c>
      <c r="T47" s="201">
        <v>0</v>
      </c>
      <c r="U47" s="201">
        <v>266.29000000000002</v>
      </c>
      <c r="V47" s="201">
        <v>2.2200000000000002</v>
      </c>
      <c r="W47" s="201">
        <v>11.38</v>
      </c>
      <c r="X47" s="201">
        <v>36.18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32.94</v>
      </c>
      <c r="AQ47" s="201">
        <v>22.12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86.89</v>
      </c>
      <c r="L48" s="201">
        <v>23.17</v>
      </c>
      <c r="M48" s="201">
        <v>0</v>
      </c>
      <c r="N48" s="201">
        <v>28.96</v>
      </c>
      <c r="O48" s="201">
        <v>48.64</v>
      </c>
      <c r="P48" s="201">
        <v>54.55</v>
      </c>
      <c r="Q48" s="201">
        <v>2.67</v>
      </c>
      <c r="R48" s="201">
        <v>10.4</v>
      </c>
      <c r="S48" s="201">
        <v>6.47</v>
      </c>
      <c r="T48" s="201">
        <v>0</v>
      </c>
      <c r="U48" s="201">
        <v>266.29000000000002</v>
      </c>
      <c r="V48" s="201">
        <v>2.2200000000000002</v>
      </c>
      <c r="W48" s="201">
        <v>11.38</v>
      </c>
      <c r="X48" s="201">
        <v>36.18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32.94</v>
      </c>
      <c r="AQ48" s="201">
        <v>22.12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86.89</v>
      </c>
      <c r="L49" s="201">
        <v>23.17</v>
      </c>
      <c r="M49" s="201">
        <v>0</v>
      </c>
      <c r="N49" s="201">
        <v>28.96</v>
      </c>
      <c r="O49" s="201">
        <v>48.64</v>
      </c>
      <c r="P49" s="201">
        <v>54.55</v>
      </c>
      <c r="Q49" s="201">
        <v>2.67</v>
      </c>
      <c r="R49" s="201">
        <v>10.4</v>
      </c>
      <c r="S49" s="201">
        <v>6.47</v>
      </c>
      <c r="T49" s="201">
        <v>0</v>
      </c>
      <c r="U49" s="201">
        <v>266.29000000000002</v>
      </c>
      <c r="V49" s="201">
        <v>2.2200000000000002</v>
      </c>
      <c r="W49" s="201">
        <v>11.38</v>
      </c>
      <c r="X49" s="201">
        <v>36.18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32.94</v>
      </c>
      <c r="AQ49" s="201">
        <v>22.12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</v>
      </c>
      <c r="L50" s="201">
        <v>23.17</v>
      </c>
      <c r="M50" s="201">
        <v>0</v>
      </c>
      <c r="N50" s="201">
        <v>28.96</v>
      </c>
      <c r="O50" s="201">
        <v>48.64</v>
      </c>
      <c r="P50" s="201">
        <v>54.55</v>
      </c>
      <c r="Q50" s="201">
        <v>2.67</v>
      </c>
      <c r="R50" s="201">
        <v>10.4</v>
      </c>
      <c r="S50" s="201">
        <v>6.47</v>
      </c>
      <c r="T50" s="201">
        <v>0</v>
      </c>
      <c r="U50" s="201">
        <v>266.29000000000002</v>
      </c>
      <c r="V50" s="201">
        <v>2.2200000000000002</v>
      </c>
      <c r="W50" s="201">
        <v>11.38</v>
      </c>
      <c r="X50" s="201">
        <v>36.18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32.94</v>
      </c>
      <c r="AQ50" s="201">
        <v>22.12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</v>
      </c>
      <c r="L51" s="201">
        <v>23.17</v>
      </c>
      <c r="M51" s="201">
        <v>0</v>
      </c>
      <c r="N51" s="201">
        <v>28.96</v>
      </c>
      <c r="O51" s="201">
        <v>48.64</v>
      </c>
      <c r="P51" s="201">
        <v>54.55</v>
      </c>
      <c r="Q51" s="201">
        <v>1.86</v>
      </c>
      <c r="R51" s="201">
        <v>5.96</v>
      </c>
      <c r="S51" s="201">
        <v>3.73</v>
      </c>
      <c r="T51" s="201">
        <v>0</v>
      </c>
      <c r="U51" s="201">
        <v>266.29000000000002</v>
      </c>
      <c r="V51" s="201">
        <v>2.2200000000000002</v>
      </c>
      <c r="W51" s="201">
        <v>11.38</v>
      </c>
      <c r="X51" s="201">
        <v>36.18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32.83</v>
      </c>
      <c r="AQ51" s="201">
        <v>11.59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86.89</v>
      </c>
      <c r="L52" s="201">
        <v>23.17</v>
      </c>
      <c r="M52" s="201">
        <v>0</v>
      </c>
      <c r="N52" s="201">
        <v>28.96</v>
      </c>
      <c r="O52" s="201">
        <v>48.64</v>
      </c>
      <c r="P52" s="201">
        <v>54.55</v>
      </c>
      <c r="Q52" s="201">
        <v>1.86</v>
      </c>
      <c r="R52" s="201">
        <v>5.79</v>
      </c>
      <c r="S52" s="201">
        <v>3.73</v>
      </c>
      <c r="T52" s="201">
        <v>0</v>
      </c>
      <c r="U52" s="201">
        <v>266.29000000000002</v>
      </c>
      <c r="V52" s="201">
        <v>2.2200000000000002</v>
      </c>
      <c r="W52" s="201">
        <v>11.38</v>
      </c>
      <c r="X52" s="201">
        <v>36.18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32.83</v>
      </c>
      <c r="AQ52" s="201">
        <v>11.59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86.89</v>
      </c>
      <c r="L53" s="201">
        <v>23.17</v>
      </c>
      <c r="M53" s="201">
        <v>0</v>
      </c>
      <c r="N53" s="201">
        <v>28.96</v>
      </c>
      <c r="O53" s="201">
        <v>48.64</v>
      </c>
      <c r="P53" s="201">
        <v>57.77</v>
      </c>
      <c r="Q53" s="201">
        <v>1.86</v>
      </c>
      <c r="R53" s="201">
        <v>5.79</v>
      </c>
      <c r="S53" s="201">
        <v>3.73</v>
      </c>
      <c r="T53" s="201">
        <v>0</v>
      </c>
      <c r="U53" s="201">
        <v>266.29000000000002</v>
      </c>
      <c r="V53" s="201">
        <v>2.2200000000000002</v>
      </c>
      <c r="W53" s="201">
        <v>11.38</v>
      </c>
      <c r="X53" s="201">
        <v>36.18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32.83</v>
      </c>
      <c r="AQ53" s="201">
        <v>11.59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86.89</v>
      </c>
      <c r="L54" s="201">
        <v>23.17</v>
      </c>
      <c r="M54" s="201">
        <v>0</v>
      </c>
      <c r="N54" s="201">
        <v>28.96</v>
      </c>
      <c r="O54" s="201">
        <v>48.64</v>
      </c>
      <c r="P54" s="201">
        <v>57.77</v>
      </c>
      <c r="Q54" s="201">
        <v>1.86</v>
      </c>
      <c r="R54" s="201">
        <v>5.79</v>
      </c>
      <c r="S54" s="201">
        <v>3.73</v>
      </c>
      <c r="T54" s="201">
        <v>0</v>
      </c>
      <c r="U54" s="201">
        <v>266.29000000000002</v>
      </c>
      <c r="V54" s="201">
        <v>2.2200000000000002</v>
      </c>
      <c r="W54" s="201">
        <v>11.38</v>
      </c>
      <c r="X54" s="201">
        <v>36.18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32.83</v>
      </c>
      <c r="AQ54" s="201">
        <v>11.59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86.89</v>
      </c>
      <c r="L55" s="201">
        <v>23.17</v>
      </c>
      <c r="M55" s="201">
        <v>0</v>
      </c>
      <c r="N55" s="201">
        <v>28.96</v>
      </c>
      <c r="O55" s="201">
        <v>48.64</v>
      </c>
      <c r="P55" s="201">
        <v>57.77</v>
      </c>
      <c r="Q55" s="201">
        <v>1.86</v>
      </c>
      <c r="R55" s="201">
        <v>5.79</v>
      </c>
      <c r="S55" s="201">
        <v>3.73</v>
      </c>
      <c r="T55" s="201">
        <v>0</v>
      </c>
      <c r="U55" s="201">
        <v>266.29000000000002</v>
      </c>
      <c r="V55" s="201">
        <v>2.2200000000000002</v>
      </c>
      <c r="W55" s="201">
        <v>11.38</v>
      </c>
      <c r="X55" s="201">
        <v>36.18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27.04</v>
      </c>
      <c r="AQ55" s="201">
        <v>11.59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86.89</v>
      </c>
      <c r="L56" s="201">
        <v>23.17</v>
      </c>
      <c r="M56" s="201">
        <v>0</v>
      </c>
      <c r="N56" s="201">
        <v>28.96</v>
      </c>
      <c r="O56" s="201">
        <v>48.64</v>
      </c>
      <c r="P56" s="201">
        <v>57.77</v>
      </c>
      <c r="Q56" s="201">
        <v>1.86</v>
      </c>
      <c r="R56" s="201">
        <v>5.79</v>
      </c>
      <c r="S56" s="201">
        <v>3.73</v>
      </c>
      <c r="T56" s="201">
        <v>0</v>
      </c>
      <c r="U56" s="201">
        <v>266.29000000000002</v>
      </c>
      <c r="V56" s="201">
        <v>2.2200000000000002</v>
      </c>
      <c r="W56" s="201">
        <v>11.38</v>
      </c>
      <c r="X56" s="201">
        <v>36.18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28</v>
      </c>
      <c r="AQ56" s="201">
        <v>11.59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86.89</v>
      </c>
      <c r="L57" s="201">
        <v>21.45</v>
      </c>
      <c r="M57" s="201">
        <v>0</v>
      </c>
      <c r="N57" s="201">
        <v>28.96</v>
      </c>
      <c r="O57" s="201">
        <v>48.64</v>
      </c>
      <c r="P57" s="201">
        <v>57.77</v>
      </c>
      <c r="Q57" s="201">
        <v>1.86</v>
      </c>
      <c r="R57" s="201">
        <v>5.79</v>
      </c>
      <c r="S57" s="201">
        <v>3.73</v>
      </c>
      <c r="T57" s="201">
        <v>0</v>
      </c>
      <c r="U57" s="201">
        <v>266.29000000000002</v>
      </c>
      <c r="V57" s="201">
        <v>2.2200000000000002</v>
      </c>
      <c r="W57" s="201">
        <v>11.38</v>
      </c>
      <c r="X57" s="201">
        <v>36.18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27.03</v>
      </c>
      <c r="AQ57" s="201">
        <v>11.59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86.89</v>
      </c>
      <c r="L58" s="201">
        <v>23.17</v>
      </c>
      <c r="M58" s="201">
        <v>0</v>
      </c>
      <c r="N58" s="201">
        <v>28.96</v>
      </c>
      <c r="O58" s="201">
        <v>48.64</v>
      </c>
      <c r="P58" s="201">
        <v>57.77</v>
      </c>
      <c r="Q58" s="201">
        <v>1.86</v>
      </c>
      <c r="R58" s="201">
        <v>5.79</v>
      </c>
      <c r="S58" s="201">
        <v>3.73</v>
      </c>
      <c r="T58" s="201">
        <v>0</v>
      </c>
      <c r="U58" s="201">
        <v>266.29000000000002</v>
      </c>
      <c r="V58" s="201">
        <v>2.2200000000000002</v>
      </c>
      <c r="W58" s="201">
        <v>11.38</v>
      </c>
      <c r="X58" s="201">
        <v>36.18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27.03</v>
      </c>
      <c r="AQ58" s="201">
        <v>11.59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86.89</v>
      </c>
      <c r="L59" s="201">
        <v>22.37</v>
      </c>
      <c r="M59" s="201">
        <v>0</v>
      </c>
      <c r="N59" s="201">
        <v>28.96</v>
      </c>
      <c r="O59" s="201">
        <v>48.64</v>
      </c>
      <c r="P59" s="201">
        <v>57.77</v>
      </c>
      <c r="Q59" s="201">
        <v>1.86</v>
      </c>
      <c r="R59" s="201">
        <v>5.79</v>
      </c>
      <c r="S59" s="201">
        <v>3.73</v>
      </c>
      <c r="T59" s="201">
        <v>0</v>
      </c>
      <c r="U59" s="201">
        <v>266.29000000000002</v>
      </c>
      <c r="V59" s="201">
        <v>2.2200000000000002</v>
      </c>
      <c r="W59" s="201">
        <v>11.38</v>
      </c>
      <c r="X59" s="201">
        <v>36.18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32.83</v>
      </c>
      <c r="AQ59" s="201">
        <v>11.59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86.89</v>
      </c>
      <c r="L60" s="201">
        <v>22.37</v>
      </c>
      <c r="M60" s="201">
        <v>0</v>
      </c>
      <c r="N60" s="201">
        <v>28.96</v>
      </c>
      <c r="O60" s="201">
        <v>48.64</v>
      </c>
      <c r="P60" s="201">
        <v>57.77</v>
      </c>
      <c r="Q60" s="201">
        <v>1.86</v>
      </c>
      <c r="R60" s="201">
        <v>5.79</v>
      </c>
      <c r="S60" s="201">
        <v>3.73</v>
      </c>
      <c r="T60" s="201">
        <v>0</v>
      </c>
      <c r="U60" s="201">
        <v>266.29000000000002</v>
      </c>
      <c r="V60" s="201">
        <v>2.2200000000000002</v>
      </c>
      <c r="W60" s="201">
        <v>11.38</v>
      </c>
      <c r="X60" s="201">
        <v>36.18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32.83</v>
      </c>
      <c r="AQ60" s="201">
        <v>11.59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86.89</v>
      </c>
      <c r="L61" s="201">
        <v>20.28</v>
      </c>
      <c r="M61" s="201">
        <v>0</v>
      </c>
      <c r="N61" s="201">
        <v>28.96</v>
      </c>
      <c r="O61" s="201">
        <v>48.64</v>
      </c>
      <c r="P61" s="201">
        <v>57.77</v>
      </c>
      <c r="Q61" s="201">
        <v>1.86</v>
      </c>
      <c r="R61" s="201">
        <v>5.79</v>
      </c>
      <c r="S61" s="201">
        <v>3.73</v>
      </c>
      <c r="T61" s="201">
        <v>0</v>
      </c>
      <c r="U61" s="201">
        <v>266.29000000000002</v>
      </c>
      <c r="V61" s="201">
        <v>2.2200000000000002</v>
      </c>
      <c r="W61" s="201">
        <v>11.38</v>
      </c>
      <c r="X61" s="201">
        <v>36.18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32.83</v>
      </c>
      <c r="AQ61" s="201">
        <v>11.59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86.89</v>
      </c>
      <c r="L62" s="201">
        <v>20.28</v>
      </c>
      <c r="M62" s="201">
        <v>0</v>
      </c>
      <c r="N62" s="201">
        <v>28.96</v>
      </c>
      <c r="O62" s="201">
        <v>48.64</v>
      </c>
      <c r="P62" s="201">
        <v>57.77</v>
      </c>
      <c r="Q62" s="201">
        <v>1.86</v>
      </c>
      <c r="R62" s="201">
        <v>5.79</v>
      </c>
      <c r="S62" s="201">
        <v>3.73</v>
      </c>
      <c r="T62" s="201">
        <v>0</v>
      </c>
      <c r="U62" s="201">
        <v>266.29000000000002</v>
      </c>
      <c r="V62" s="201">
        <v>2.2200000000000002</v>
      </c>
      <c r="W62" s="201">
        <v>11.38</v>
      </c>
      <c r="X62" s="201">
        <v>36.18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32.83</v>
      </c>
      <c r="AQ62" s="201">
        <v>11.59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86.89</v>
      </c>
      <c r="L63" s="201">
        <v>33.79</v>
      </c>
      <c r="M63" s="201">
        <v>0</v>
      </c>
      <c r="N63" s="201">
        <v>28.96</v>
      </c>
      <c r="O63" s="201">
        <v>48.64</v>
      </c>
      <c r="P63" s="201">
        <v>57.77</v>
      </c>
      <c r="Q63" s="201">
        <v>2.67</v>
      </c>
      <c r="R63" s="201">
        <v>10.4</v>
      </c>
      <c r="S63" s="201">
        <v>6.47</v>
      </c>
      <c r="T63" s="201">
        <v>0</v>
      </c>
      <c r="U63" s="201">
        <v>266.29000000000002</v>
      </c>
      <c r="V63" s="201">
        <v>2.2200000000000002</v>
      </c>
      <c r="W63" s="201">
        <v>11.38</v>
      </c>
      <c r="X63" s="201">
        <v>36.18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32.94</v>
      </c>
      <c r="AQ63" s="201">
        <v>22.12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86.89</v>
      </c>
      <c r="L64" s="201">
        <v>20.28</v>
      </c>
      <c r="M64" s="201">
        <v>0</v>
      </c>
      <c r="N64" s="201">
        <v>28.96</v>
      </c>
      <c r="O64" s="201">
        <v>48.64</v>
      </c>
      <c r="P64" s="201">
        <v>57.77</v>
      </c>
      <c r="Q64" s="201">
        <v>2.67</v>
      </c>
      <c r="R64" s="201">
        <v>10.4</v>
      </c>
      <c r="S64" s="201">
        <v>6.47</v>
      </c>
      <c r="T64" s="201">
        <v>0</v>
      </c>
      <c r="U64" s="201">
        <v>266.29000000000002</v>
      </c>
      <c r="V64" s="201">
        <v>2.2200000000000002</v>
      </c>
      <c r="W64" s="201">
        <v>11.38</v>
      </c>
      <c r="X64" s="201">
        <v>36.18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32.94</v>
      </c>
      <c r="AQ64" s="201">
        <v>22.12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86.89</v>
      </c>
      <c r="L65" s="201">
        <v>19.579999999999998</v>
      </c>
      <c r="M65" s="201">
        <v>0</v>
      </c>
      <c r="N65" s="201">
        <v>28.96</v>
      </c>
      <c r="O65" s="201">
        <v>48.64</v>
      </c>
      <c r="P65" s="201">
        <v>57.77</v>
      </c>
      <c r="Q65" s="201">
        <v>2.67</v>
      </c>
      <c r="R65" s="201">
        <v>10.4</v>
      </c>
      <c r="S65" s="201">
        <v>6.47</v>
      </c>
      <c r="T65" s="201">
        <v>0</v>
      </c>
      <c r="U65" s="201">
        <v>266.29000000000002</v>
      </c>
      <c r="V65" s="201">
        <v>2.2200000000000002</v>
      </c>
      <c r="W65" s="201">
        <v>11.38</v>
      </c>
      <c r="X65" s="201">
        <v>36.18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32.94</v>
      </c>
      <c r="AQ65" s="201">
        <v>22.12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86.89</v>
      </c>
      <c r="L66" s="201">
        <v>19.579999999999998</v>
      </c>
      <c r="M66" s="201">
        <v>0</v>
      </c>
      <c r="N66" s="201">
        <v>28.96</v>
      </c>
      <c r="O66" s="201">
        <v>48.64</v>
      </c>
      <c r="P66" s="201">
        <v>57.77</v>
      </c>
      <c r="Q66" s="201">
        <v>2.67</v>
      </c>
      <c r="R66" s="201">
        <v>10.4</v>
      </c>
      <c r="S66" s="201">
        <v>6.47</v>
      </c>
      <c r="T66" s="201">
        <v>0</v>
      </c>
      <c r="U66" s="201">
        <v>266.29000000000002</v>
      </c>
      <c r="V66" s="201">
        <v>2.2200000000000002</v>
      </c>
      <c r="W66" s="201">
        <v>11.38</v>
      </c>
      <c r="X66" s="201">
        <v>36.18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31.44</v>
      </c>
      <c r="AQ66" s="201">
        <v>22.12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86.89</v>
      </c>
      <c r="L67" s="201">
        <v>45.38</v>
      </c>
      <c r="M67" s="201">
        <v>0</v>
      </c>
      <c r="N67" s="201">
        <v>28.96</v>
      </c>
      <c r="O67" s="201">
        <v>48.64</v>
      </c>
      <c r="P67" s="201">
        <v>57.77</v>
      </c>
      <c r="Q67" s="201">
        <v>2.67</v>
      </c>
      <c r="R67" s="201">
        <v>9.58</v>
      </c>
      <c r="S67" s="201">
        <v>6.47</v>
      </c>
      <c r="T67" s="201">
        <v>0</v>
      </c>
      <c r="U67" s="201">
        <v>266.29000000000002</v>
      </c>
      <c r="V67" s="201">
        <v>2.2200000000000002</v>
      </c>
      <c r="W67" s="201">
        <v>11.38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32.94</v>
      </c>
      <c r="AQ67" s="201">
        <v>22.12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86.89</v>
      </c>
      <c r="L68" s="201">
        <v>45.38</v>
      </c>
      <c r="M68" s="201">
        <v>0</v>
      </c>
      <c r="N68" s="201">
        <v>28.96</v>
      </c>
      <c r="O68" s="201">
        <v>48.64</v>
      </c>
      <c r="P68" s="201">
        <v>57.77</v>
      </c>
      <c r="Q68" s="201">
        <v>2.67</v>
      </c>
      <c r="R68" s="201">
        <v>10.4</v>
      </c>
      <c r="S68" s="201">
        <v>6.47</v>
      </c>
      <c r="T68" s="201">
        <v>0</v>
      </c>
      <c r="U68" s="201">
        <v>266.29000000000002</v>
      </c>
      <c r="V68" s="201">
        <v>2.2200000000000002</v>
      </c>
      <c r="W68" s="201">
        <v>11.38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32.94</v>
      </c>
      <c r="AQ68" s="201">
        <v>22.12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</v>
      </c>
      <c r="L69" s="201">
        <v>55.03</v>
      </c>
      <c r="M69" s="201">
        <v>0</v>
      </c>
      <c r="N69" s="201">
        <v>28.96</v>
      </c>
      <c r="O69" s="201">
        <v>48.64</v>
      </c>
      <c r="P69" s="201">
        <v>57.77</v>
      </c>
      <c r="Q69" s="201">
        <v>2.67</v>
      </c>
      <c r="R69" s="201">
        <v>10.4</v>
      </c>
      <c r="S69" s="201">
        <v>6.47</v>
      </c>
      <c r="T69" s="201">
        <v>0</v>
      </c>
      <c r="U69" s="201">
        <v>266.29000000000002</v>
      </c>
      <c r="V69" s="201">
        <v>2.2200000000000002</v>
      </c>
      <c r="W69" s="201">
        <v>11.38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32.94</v>
      </c>
      <c r="AQ69" s="201">
        <v>22.12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</v>
      </c>
      <c r="L70" s="201">
        <v>50.21</v>
      </c>
      <c r="M70" s="201">
        <v>0</v>
      </c>
      <c r="N70" s="201">
        <v>28.96</v>
      </c>
      <c r="O70" s="201">
        <v>48.64</v>
      </c>
      <c r="P70" s="201">
        <v>57.77</v>
      </c>
      <c r="Q70" s="201">
        <v>2.67</v>
      </c>
      <c r="R70" s="201">
        <v>10.4</v>
      </c>
      <c r="S70" s="201">
        <v>6.47</v>
      </c>
      <c r="T70" s="201">
        <v>0</v>
      </c>
      <c r="U70" s="201">
        <v>266.29000000000002</v>
      </c>
      <c r="V70" s="201">
        <v>2.2200000000000002</v>
      </c>
      <c r="W70" s="201">
        <v>11.38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32.94</v>
      </c>
      <c r="AQ70" s="201">
        <v>22.12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</v>
      </c>
      <c r="L71" s="201">
        <v>50.21</v>
      </c>
      <c r="M71" s="201">
        <v>0</v>
      </c>
      <c r="N71" s="201">
        <v>28.96</v>
      </c>
      <c r="O71" s="201">
        <v>48.64</v>
      </c>
      <c r="P71" s="201">
        <v>57.77</v>
      </c>
      <c r="Q71" s="201">
        <v>2.67</v>
      </c>
      <c r="R71" s="201">
        <v>10.4</v>
      </c>
      <c r="S71" s="201">
        <v>6.47</v>
      </c>
      <c r="T71" s="201">
        <v>0</v>
      </c>
      <c r="U71" s="201">
        <v>266.29000000000002</v>
      </c>
      <c r="V71" s="201">
        <v>2.2200000000000002</v>
      </c>
      <c r="W71" s="201">
        <v>11.38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32.94</v>
      </c>
      <c r="AQ71" s="201">
        <v>22.12</v>
      </c>
      <c r="AR71" s="201">
        <v>21.42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</v>
      </c>
      <c r="L72" s="201">
        <v>40.549999999999997</v>
      </c>
      <c r="M72" s="201">
        <v>0</v>
      </c>
      <c r="N72" s="201">
        <v>28.96</v>
      </c>
      <c r="O72" s="201">
        <v>48.64</v>
      </c>
      <c r="P72" s="201">
        <v>57.77</v>
      </c>
      <c r="Q72" s="201">
        <v>2.67</v>
      </c>
      <c r="R72" s="201">
        <v>10.4</v>
      </c>
      <c r="S72" s="201">
        <v>6.47</v>
      </c>
      <c r="T72" s="201">
        <v>0</v>
      </c>
      <c r="U72" s="201">
        <v>266.29000000000002</v>
      </c>
      <c r="V72" s="201">
        <v>2.2200000000000002</v>
      </c>
      <c r="W72" s="201">
        <v>11.38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32.94</v>
      </c>
      <c r="AQ72" s="201">
        <v>22.12</v>
      </c>
      <c r="AR72" s="201">
        <v>14.09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86.89</v>
      </c>
      <c r="L73" s="201">
        <v>62.98</v>
      </c>
      <c r="M73" s="201">
        <v>0</v>
      </c>
      <c r="N73" s="201">
        <v>28.96</v>
      </c>
      <c r="O73" s="201">
        <v>48.64</v>
      </c>
      <c r="P73" s="201">
        <v>57.77</v>
      </c>
      <c r="Q73" s="201">
        <v>2.67</v>
      </c>
      <c r="R73" s="201">
        <v>10.4</v>
      </c>
      <c r="S73" s="201">
        <v>6.47</v>
      </c>
      <c r="T73" s="201">
        <v>0</v>
      </c>
      <c r="U73" s="201">
        <v>266.29000000000002</v>
      </c>
      <c r="V73" s="201">
        <v>2.2200000000000002</v>
      </c>
      <c r="W73" s="201">
        <v>11.38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32.94</v>
      </c>
      <c r="AQ73" s="201">
        <v>22.12</v>
      </c>
      <c r="AR73" s="201">
        <v>6.47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</v>
      </c>
      <c r="L74" s="201">
        <v>62.98</v>
      </c>
      <c r="M74" s="201">
        <v>0</v>
      </c>
      <c r="N74" s="201">
        <v>28.96</v>
      </c>
      <c r="O74" s="201">
        <v>48.64</v>
      </c>
      <c r="P74" s="201">
        <v>57.77</v>
      </c>
      <c r="Q74" s="201">
        <v>2.67</v>
      </c>
      <c r="R74" s="201">
        <v>10.4</v>
      </c>
      <c r="S74" s="201">
        <v>6.47</v>
      </c>
      <c r="T74" s="201">
        <v>0</v>
      </c>
      <c r="U74" s="201">
        <v>266.29000000000002</v>
      </c>
      <c r="V74" s="201">
        <v>2.2200000000000002</v>
      </c>
      <c r="W74" s="201">
        <v>11.38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32.94</v>
      </c>
      <c r="AQ74" s="201">
        <v>22.12</v>
      </c>
      <c r="AR74" s="201">
        <v>2.14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86.9</v>
      </c>
      <c r="L75" s="201">
        <v>62.98</v>
      </c>
      <c r="M75" s="201">
        <v>0</v>
      </c>
      <c r="N75" s="201">
        <v>28.96</v>
      </c>
      <c r="O75" s="201">
        <v>48.64</v>
      </c>
      <c r="P75" s="201">
        <v>57.77</v>
      </c>
      <c r="Q75" s="201">
        <v>2.67</v>
      </c>
      <c r="R75" s="201">
        <v>10.4</v>
      </c>
      <c r="S75" s="201">
        <v>6.47</v>
      </c>
      <c r="T75" s="201">
        <v>0</v>
      </c>
      <c r="U75" s="201">
        <v>266.29000000000002</v>
      </c>
      <c r="V75" s="201">
        <v>3.41</v>
      </c>
      <c r="W75" s="201">
        <v>11.38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32.94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86.9</v>
      </c>
      <c r="L76" s="201">
        <v>62.98</v>
      </c>
      <c r="M76" s="201">
        <v>0</v>
      </c>
      <c r="N76" s="201">
        <v>28.96</v>
      </c>
      <c r="O76" s="201">
        <v>48.64</v>
      </c>
      <c r="P76" s="201">
        <v>57.77</v>
      </c>
      <c r="Q76" s="201">
        <v>2.67</v>
      </c>
      <c r="R76" s="201">
        <v>10.4</v>
      </c>
      <c r="S76" s="201">
        <v>6.47</v>
      </c>
      <c r="T76" s="201">
        <v>0</v>
      </c>
      <c r="U76" s="201">
        <v>266.29000000000002</v>
      </c>
      <c r="V76" s="201">
        <v>3.41</v>
      </c>
      <c r="W76" s="201">
        <v>11.38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32.94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86.9</v>
      </c>
      <c r="L77" s="201">
        <v>62.98</v>
      </c>
      <c r="M77" s="201">
        <v>0</v>
      </c>
      <c r="N77" s="201">
        <v>28.96</v>
      </c>
      <c r="O77" s="201">
        <v>48.64</v>
      </c>
      <c r="P77" s="201">
        <v>57.77</v>
      </c>
      <c r="Q77" s="201">
        <v>2.67</v>
      </c>
      <c r="R77" s="201">
        <v>10.4</v>
      </c>
      <c r="S77" s="201">
        <v>6.47</v>
      </c>
      <c r="T77" s="201">
        <v>0</v>
      </c>
      <c r="U77" s="201">
        <v>266.29000000000002</v>
      </c>
      <c r="V77" s="201">
        <v>3.41</v>
      </c>
      <c r="W77" s="201">
        <v>11.38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32.94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157.58000000000001</v>
      </c>
      <c r="L78" s="201">
        <v>62.91</v>
      </c>
      <c r="M78" s="201">
        <v>0</v>
      </c>
      <c r="N78" s="201">
        <v>28.96</v>
      </c>
      <c r="O78" s="201">
        <v>48.64</v>
      </c>
      <c r="P78" s="201">
        <v>57.77</v>
      </c>
      <c r="Q78" s="201">
        <v>2.67</v>
      </c>
      <c r="R78" s="201">
        <v>10.4</v>
      </c>
      <c r="S78" s="201">
        <v>6.47</v>
      </c>
      <c r="T78" s="201">
        <v>0</v>
      </c>
      <c r="U78" s="201">
        <v>266.29000000000002</v>
      </c>
      <c r="V78" s="201">
        <v>3.41</v>
      </c>
      <c r="W78" s="201">
        <v>11.38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32.94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157.58000000000001</v>
      </c>
      <c r="L79" s="201">
        <v>62.91</v>
      </c>
      <c r="M79" s="201">
        <v>0</v>
      </c>
      <c r="N79" s="201">
        <v>28.96</v>
      </c>
      <c r="O79" s="201">
        <v>48.64</v>
      </c>
      <c r="P79" s="201">
        <v>57.77</v>
      </c>
      <c r="Q79" s="201">
        <v>2.67</v>
      </c>
      <c r="R79" s="201">
        <v>10.4</v>
      </c>
      <c r="S79" s="201">
        <v>6.47</v>
      </c>
      <c r="T79" s="201">
        <v>0</v>
      </c>
      <c r="U79" s="201">
        <v>266.29000000000002</v>
      </c>
      <c r="V79" s="201">
        <v>3.41</v>
      </c>
      <c r="W79" s="201">
        <v>11.38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32.94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157.58000000000001</v>
      </c>
      <c r="L80" s="201">
        <v>62.91</v>
      </c>
      <c r="M80" s="201">
        <v>0</v>
      </c>
      <c r="N80" s="201">
        <v>28.96</v>
      </c>
      <c r="O80" s="201">
        <v>48.64</v>
      </c>
      <c r="P80" s="201">
        <v>57.77</v>
      </c>
      <c r="Q80" s="201">
        <v>2.67</v>
      </c>
      <c r="R80" s="201">
        <v>10.4</v>
      </c>
      <c r="S80" s="201">
        <v>6.47</v>
      </c>
      <c r="T80" s="201">
        <v>0</v>
      </c>
      <c r="U80" s="201">
        <v>266.29000000000002</v>
      </c>
      <c r="V80" s="201">
        <v>3.41</v>
      </c>
      <c r="W80" s="201">
        <v>11.38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32.94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157.65</v>
      </c>
      <c r="L81" s="201">
        <v>62.91</v>
      </c>
      <c r="M81" s="201">
        <v>0</v>
      </c>
      <c r="N81" s="201">
        <v>28.96</v>
      </c>
      <c r="O81" s="201">
        <v>48.64</v>
      </c>
      <c r="P81" s="201">
        <v>57.77</v>
      </c>
      <c r="Q81" s="201">
        <v>2.67</v>
      </c>
      <c r="R81" s="201">
        <v>10.4</v>
      </c>
      <c r="S81" s="201">
        <v>6.47</v>
      </c>
      <c r="T81" s="201">
        <v>0</v>
      </c>
      <c r="U81" s="201">
        <v>266.29000000000002</v>
      </c>
      <c r="V81" s="201">
        <v>3.41</v>
      </c>
      <c r="W81" s="201">
        <v>11.38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32.94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88.09</v>
      </c>
      <c r="L82" s="201">
        <v>62.98</v>
      </c>
      <c r="M82" s="201">
        <v>0</v>
      </c>
      <c r="N82" s="201">
        <v>28.96</v>
      </c>
      <c r="O82" s="201">
        <v>48.64</v>
      </c>
      <c r="P82" s="201">
        <v>57.77</v>
      </c>
      <c r="Q82" s="201">
        <v>2.67</v>
      </c>
      <c r="R82" s="201">
        <v>10.4</v>
      </c>
      <c r="S82" s="201">
        <v>6.47</v>
      </c>
      <c r="T82" s="201">
        <v>0</v>
      </c>
      <c r="U82" s="201">
        <v>266.29000000000002</v>
      </c>
      <c r="V82" s="201">
        <v>3.41</v>
      </c>
      <c r="W82" s="201">
        <v>11.38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32.94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86.9</v>
      </c>
      <c r="L83" s="201">
        <v>62.98</v>
      </c>
      <c r="M83" s="201">
        <v>0</v>
      </c>
      <c r="N83" s="201">
        <v>28.96</v>
      </c>
      <c r="O83" s="201">
        <v>48.64</v>
      </c>
      <c r="P83" s="201">
        <v>57.77</v>
      </c>
      <c r="Q83" s="201">
        <v>2.67</v>
      </c>
      <c r="R83" s="201">
        <v>10.4</v>
      </c>
      <c r="S83" s="201">
        <v>6.47</v>
      </c>
      <c r="T83" s="201">
        <v>0</v>
      </c>
      <c r="U83" s="201">
        <v>266.29000000000002</v>
      </c>
      <c r="V83" s="201">
        <v>3.41</v>
      </c>
      <c r="W83" s="201">
        <v>11.38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32.94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86.89</v>
      </c>
      <c r="L84" s="201">
        <v>62.98</v>
      </c>
      <c r="M84" s="201">
        <v>0</v>
      </c>
      <c r="N84" s="201">
        <v>28.96</v>
      </c>
      <c r="O84" s="201">
        <v>48.64</v>
      </c>
      <c r="P84" s="201">
        <v>57.77</v>
      </c>
      <c r="Q84" s="201">
        <v>2.67</v>
      </c>
      <c r="R84" s="201">
        <v>10.4</v>
      </c>
      <c r="S84" s="201">
        <v>6.47</v>
      </c>
      <c r="T84" s="201">
        <v>0</v>
      </c>
      <c r="U84" s="201">
        <v>266.29000000000002</v>
      </c>
      <c r="V84" s="201">
        <v>3.41</v>
      </c>
      <c r="W84" s="201">
        <v>11.38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32.94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86.89</v>
      </c>
      <c r="L85" s="201">
        <v>62.98</v>
      </c>
      <c r="M85" s="201">
        <v>0</v>
      </c>
      <c r="N85" s="201">
        <v>28.96</v>
      </c>
      <c r="O85" s="201">
        <v>48.64</v>
      </c>
      <c r="P85" s="201">
        <v>57.77</v>
      </c>
      <c r="Q85" s="201">
        <v>2.67</v>
      </c>
      <c r="R85" s="201">
        <v>10.4</v>
      </c>
      <c r="S85" s="201">
        <v>6.47</v>
      </c>
      <c r="T85" s="201">
        <v>0</v>
      </c>
      <c r="U85" s="201">
        <v>266.29000000000002</v>
      </c>
      <c r="V85" s="201">
        <v>3.41</v>
      </c>
      <c r="W85" s="201">
        <v>11.38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32.94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86.89</v>
      </c>
      <c r="L86" s="201">
        <v>62.98</v>
      </c>
      <c r="M86" s="201">
        <v>0</v>
      </c>
      <c r="N86" s="201">
        <v>28.96</v>
      </c>
      <c r="O86" s="201">
        <v>48.64</v>
      </c>
      <c r="P86" s="201">
        <v>57.77</v>
      </c>
      <c r="Q86" s="201">
        <v>2.67</v>
      </c>
      <c r="R86" s="201">
        <v>10.4</v>
      </c>
      <c r="S86" s="201">
        <v>6.47</v>
      </c>
      <c r="T86" s="201">
        <v>0</v>
      </c>
      <c r="U86" s="201">
        <v>266.29000000000002</v>
      </c>
      <c r="V86" s="201">
        <v>3.41</v>
      </c>
      <c r="W86" s="201">
        <v>11.38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32.94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86.89</v>
      </c>
      <c r="L87" s="201">
        <v>62.98</v>
      </c>
      <c r="M87" s="201">
        <v>0</v>
      </c>
      <c r="N87" s="201">
        <v>28.96</v>
      </c>
      <c r="O87" s="201">
        <v>48.64</v>
      </c>
      <c r="P87" s="201">
        <v>57.77</v>
      </c>
      <c r="Q87" s="201">
        <v>2.67</v>
      </c>
      <c r="R87" s="201">
        <v>10.4</v>
      </c>
      <c r="S87" s="201">
        <v>6.47</v>
      </c>
      <c r="T87" s="201">
        <v>0</v>
      </c>
      <c r="U87" s="201">
        <v>266.29000000000002</v>
      </c>
      <c r="V87" s="201">
        <v>3.41</v>
      </c>
      <c r="W87" s="201">
        <v>11.38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32.94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86.89</v>
      </c>
      <c r="L88" s="201">
        <v>62.98</v>
      </c>
      <c r="M88" s="201">
        <v>0</v>
      </c>
      <c r="N88" s="201">
        <v>28.96</v>
      </c>
      <c r="O88" s="201">
        <v>48.64</v>
      </c>
      <c r="P88" s="201">
        <v>57.77</v>
      </c>
      <c r="Q88" s="201">
        <v>2.67</v>
      </c>
      <c r="R88" s="201">
        <v>10.4</v>
      </c>
      <c r="S88" s="201">
        <v>6.47</v>
      </c>
      <c r="T88" s="201">
        <v>0</v>
      </c>
      <c r="U88" s="201">
        <v>266.29000000000002</v>
      </c>
      <c r="V88" s="201">
        <v>3.41</v>
      </c>
      <c r="W88" s="201">
        <v>11.38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32.94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86.89</v>
      </c>
      <c r="L89" s="201">
        <v>62.98</v>
      </c>
      <c r="M89" s="201">
        <v>0</v>
      </c>
      <c r="N89" s="201">
        <v>28.96</v>
      </c>
      <c r="O89" s="201">
        <v>48.64</v>
      </c>
      <c r="P89" s="201">
        <v>60.24</v>
      </c>
      <c r="Q89" s="201">
        <v>2.67</v>
      </c>
      <c r="R89" s="201">
        <v>10.4</v>
      </c>
      <c r="S89" s="201">
        <v>6.47</v>
      </c>
      <c r="T89" s="201">
        <v>0</v>
      </c>
      <c r="U89" s="201">
        <v>266.29000000000002</v>
      </c>
      <c r="V89" s="201">
        <v>3.41</v>
      </c>
      <c r="W89" s="201">
        <v>11.38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32.94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86.89</v>
      </c>
      <c r="L90" s="201">
        <v>62.98</v>
      </c>
      <c r="M90" s="201">
        <v>0</v>
      </c>
      <c r="N90" s="201">
        <v>28.96</v>
      </c>
      <c r="O90" s="201">
        <v>48.64</v>
      </c>
      <c r="P90" s="201">
        <v>63.11</v>
      </c>
      <c r="Q90" s="201">
        <v>2.67</v>
      </c>
      <c r="R90" s="201">
        <v>10.4</v>
      </c>
      <c r="S90" s="201">
        <v>6.47</v>
      </c>
      <c r="T90" s="201">
        <v>0</v>
      </c>
      <c r="U90" s="201">
        <v>266.29000000000002</v>
      </c>
      <c r="V90" s="201">
        <v>3.41</v>
      </c>
      <c r="W90" s="201">
        <v>11.38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32.94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96.55</v>
      </c>
      <c r="L91" s="201">
        <v>62.98</v>
      </c>
      <c r="M91" s="201">
        <v>0</v>
      </c>
      <c r="N91" s="201">
        <v>28.96</v>
      </c>
      <c r="O91" s="201">
        <v>48.64</v>
      </c>
      <c r="P91" s="201">
        <v>66.17</v>
      </c>
      <c r="Q91" s="201">
        <v>2.67</v>
      </c>
      <c r="R91" s="201">
        <v>10.4</v>
      </c>
      <c r="S91" s="201">
        <v>6.47</v>
      </c>
      <c r="T91" s="201">
        <v>0</v>
      </c>
      <c r="U91" s="201">
        <v>266.29000000000002</v>
      </c>
      <c r="V91" s="201">
        <v>3.41</v>
      </c>
      <c r="W91" s="201">
        <v>11.38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32.94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96.55</v>
      </c>
      <c r="L92" s="201">
        <v>62.98</v>
      </c>
      <c r="M92" s="201">
        <v>0</v>
      </c>
      <c r="N92" s="201">
        <v>28.96</v>
      </c>
      <c r="O92" s="201">
        <v>48.64</v>
      </c>
      <c r="P92" s="201">
        <v>66.66</v>
      </c>
      <c r="Q92" s="201">
        <v>2.67</v>
      </c>
      <c r="R92" s="201">
        <v>10.4</v>
      </c>
      <c r="S92" s="201">
        <v>6.47</v>
      </c>
      <c r="T92" s="201">
        <v>0</v>
      </c>
      <c r="U92" s="201">
        <v>266.29000000000002</v>
      </c>
      <c r="V92" s="201">
        <v>3.41</v>
      </c>
      <c r="W92" s="201">
        <v>11.38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32.94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96.55</v>
      </c>
      <c r="L93" s="201">
        <v>62.98</v>
      </c>
      <c r="M93" s="201">
        <v>0</v>
      </c>
      <c r="N93" s="201">
        <v>28.96</v>
      </c>
      <c r="O93" s="201">
        <v>48.64</v>
      </c>
      <c r="P93" s="201">
        <v>57.77</v>
      </c>
      <c r="Q93" s="201">
        <v>2.67</v>
      </c>
      <c r="R93" s="201">
        <v>10.4</v>
      </c>
      <c r="S93" s="201">
        <v>6.47</v>
      </c>
      <c r="T93" s="201">
        <v>0</v>
      </c>
      <c r="U93" s="201">
        <v>266.29000000000002</v>
      </c>
      <c r="V93" s="201">
        <v>3.41</v>
      </c>
      <c r="W93" s="201">
        <v>11.38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32.94</v>
      </c>
      <c r="AQ93" s="201">
        <v>22.12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96.55</v>
      </c>
      <c r="L94" s="201">
        <v>62.98</v>
      </c>
      <c r="M94" s="201">
        <v>0</v>
      </c>
      <c r="N94" s="201">
        <v>28.96</v>
      </c>
      <c r="O94" s="201">
        <v>48.64</v>
      </c>
      <c r="P94" s="201">
        <v>57.77</v>
      </c>
      <c r="Q94" s="201">
        <v>2.67</v>
      </c>
      <c r="R94" s="201">
        <v>10.4</v>
      </c>
      <c r="S94" s="201">
        <v>6.47</v>
      </c>
      <c r="T94" s="201">
        <v>0</v>
      </c>
      <c r="U94" s="201">
        <v>266.29000000000002</v>
      </c>
      <c r="V94" s="201">
        <v>3.41</v>
      </c>
      <c r="W94" s="201">
        <v>11.38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32.94</v>
      </c>
      <c r="AQ94" s="201">
        <v>22.12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115.86</v>
      </c>
      <c r="L95" s="201">
        <v>62.98</v>
      </c>
      <c r="M95" s="201">
        <v>0</v>
      </c>
      <c r="N95" s="201">
        <v>28.96</v>
      </c>
      <c r="O95" s="201">
        <v>48.64</v>
      </c>
      <c r="P95" s="201">
        <v>57.77</v>
      </c>
      <c r="Q95" s="201">
        <v>2.67</v>
      </c>
      <c r="R95" s="201">
        <v>10.4</v>
      </c>
      <c r="S95" s="201">
        <v>6.47</v>
      </c>
      <c r="T95" s="201">
        <v>0</v>
      </c>
      <c r="U95" s="201">
        <v>266.29000000000002</v>
      </c>
      <c r="V95" s="201">
        <v>3.41</v>
      </c>
      <c r="W95" s="201">
        <v>11.38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32.94</v>
      </c>
      <c r="AQ95" s="201">
        <v>22.12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115.86</v>
      </c>
      <c r="L96" s="201">
        <v>62.98</v>
      </c>
      <c r="M96" s="201">
        <v>0</v>
      </c>
      <c r="N96" s="201">
        <v>28.96</v>
      </c>
      <c r="O96" s="201">
        <v>48.64</v>
      </c>
      <c r="P96" s="201">
        <v>57.77</v>
      </c>
      <c r="Q96" s="201">
        <v>2.67</v>
      </c>
      <c r="R96" s="201">
        <v>10.4</v>
      </c>
      <c r="S96" s="201">
        <v>6.47</v>
      </c>
      <c r="T96" s="201">
        <v>0</v>
      </c>
      <c r="U96" s="201">
        <v>266.29000000000002</v>
      </c>
      <c r="V96" s="201">
        <v>3.41</v>
      </c>
      <c r="W96" s="201">
        <v>11.38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32.94</v>
      </c>
      <c r="AQ96" s="201">
        <v>22.12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115.86</v>
      </c>
      <c r="L97" s="201">
        <v>62.98</v>
      </c>
      <c r="M97" s="201">
        <v>0</v>
      </c>
      <c r="N97" s="201">
        <v>28.96</v>
      </c>
      <c r="O97" s="201">
        <v>48.64</v>
      </c>
      <c r="P97" s="201">
        <v>57.77</v>
      </c>
      <c r="Q97" s="201">
        <v>2.67</v>
      </c>
      <c r="R97" s="201">
        <v>10.4</v>
      </c>
      <c r="S97" s="201">
        <v>6.47</v>
      </c>
      <c r="T97" s="201">
        <v>0</v>
      </c>
      <c r="U97" s="201">
        <v>266.29000000000002</v>
      </c>
      <c r="V97" s="201">
        <v>3.41</v>
      </c>
      <c r="W97" s="201">
        <v>11.38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32.94</v>
      </c>
      <c r="AQ97" s="201">
        <v>22.12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115.86</v>
      </c>
      <c r="L98" s="201">
        <v>62.98</v>
      </c>
      <c r="M98" s="201">
        <v>0</v>
      </c>
      <c r="N98" s="201">
        <v>28.96</v>
      </c>
      <c r="O98" s="201">
        <v>48.64</v>
      </c>
      <c r="P98" s="201">
        <v>57.77</v>
      </c>
      <c r="Q98" s="201">
        <v>2.67</v>
      </c>
      <c r="R98" s="201">
        <v>10.4</v>
      </c>
      <c r="S98" s="201">
        <v>6.47</v>
      </c>
      <c r="T98" s="201">
        <v>0</v>
      </c>
      <c r="U98" s="201">
        <v>266.29000000000002</v>
      </c>
      <c r="V98" s="201">
        <v>3.41</v>
      </c>
      <c r="W98" s="201">
        <v>11.38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32.94</v>
      </c>
      <c r="AQ98" s="201">
        <v>22.12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2.2749525000000008</v>
      </c>
      <c r="L99">
        <f t="shared" si="0"/>
        <v>1.0323800000000003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1.4305700000000028</v>
      </c>
      <c r="Q99">
        <f t="shared" si="0"/>
        <v>6.0839999999999943E-2</v>
      </c>
      <c r="R99">
        <f t="shared" si="0"/>
        <v>0.23560749999999961</v>
      </c>
      <c r="S99">
        <f t="shared" si="0"/>
        <v>0.14426000000000033</v>
      </c>
      <c r="T99">
        <f t="shared" si="0"/>
        <v>0</v>
      </c>
      <c r="U99">
        <f t="shared" si="0"/>
        <v>6.390960000000014</v>
      </c>
      <c r="V99">
        <f t="shared" si="0"/>
        <v>6.0419999999999967E-2</v>
      </c>
      <c r="W99">
        <f t="shared" si="0"/>
        <v>0.27019500000000013</v>
      </c>
      <c r="X99">
        <f t="shared" si="0"/>
        <v>0.85894499999999874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1.1241674999999998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0.78422000000000069</v>
      </c>
      <c r="AQ99">
        <f t="shared" si="0"/>
        <v>0.49525249999999876</v>
      </c>
      <c r="AR99">
        <f t="shared" si="0"/>
        <v>0.25651750000000023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4.83</v>
      </c>
      <c r="L3" s="201">
        <v>270.33999999999997</v>
      </c>
      <c r="M3" s="201">
        <v>27.26</v>
      </c>
      <c r="N3" s="201">
        <v>34.99</v>
      </c>
      <c r="O3" s="201">
        <v>0</v>
      </c>
      <c r="P3" s="201">
        <v>41.21</v>
      </c>
      <c r="Q3" s="201">
        <v>3.23</v>
      </c>
      <c r="R3" s="201">
        <v>12.56</v>
      </c>
      <c r="S3" s="201">
        <v>7.82</v>
      </c>
      <c r="T3" s="201">
        <v>0</v>
      </c>
      <c r="U3" s="201">
        <v>20.67</v>
      </c>
      <c r="V3" s="201">
        <v>2.89</v>
      </c>
      <c r="W3" s="201">
        <v>13.75</v>
      </c>
      <c r="X3" s="201">
        <v>43.45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37.5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4.83</v>
      </c>
      <c r="L4" s="201">
        <v>270.33999999999997</v>
      </c>
      <c r="M4" s="201">
        <v>27.26</v>
      </c>
      <c r="N4" s="201">
        <v>34.99</v>
      </c>
      <c r="O4" s="201">
        <v>0</v>
      </c>
      <c r="P4" s="201">
        <v>41.26</v>
      </c>
      <c r="Q4" s="201">
        <v>3.23</v>
      </c>
      <c r="R4" s="201">
        <v>12.56</v>
      </c>
      <c r="S4" s="201">
        <v>7.82</v>
      </c>
      <c r="T4" s="201">
        <v>0</v>
      </c>
      <c r="U4" s="201">
        <v>20.67</v>
      </c>
      <c r="V4" s="201">
        <v>2.89</v>
      </c>
      <c r="W4" s="201">
        <v>13.75</v>
      </c>
      <c r="X4" s="201">
        <v>43.45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37.5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270.33999999999997</v>
      </c>
      <c r="M5" s="201">
        <v>27.26</v>
      </c>
      <c r="N5" s="201">
        <v>34.99</v>
      </c>
      <c r="O5" s="201">
        <v>0</v>
      </c>
      <c r="P5" s="201">
        <v>41.26</v>
      </c>
      <c r="Q5" s="201">
        <v>3.23</v>
      </c>
      <c r="R5" s="201">
        <v>12.56</v>
      </c>
      <c r="S5" s="201">
        <v>7.82</v>
      </c>
      <c r="T5" s="201">
        <v>0</v>
      </c>
      <c r="U5" s="201">
        <v>20.67</v>
      </c>
      <c r="V5" s="201">
        <v>2.89</v>
      </c>
      <c r="W5" s="201">
        <v>13.75</v>
      </c>
      <c r="X5" s="201">
        <v>43.45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37.5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241.38</v>
      </c>
      <c r="M6" s="201">
        <v>27.26</v>
      </c>
      <c r="N6" s="201">
        <v>34.99</v>
      </c>
      <c r="O6" s="201">
        <v>0</v>
      </c>
      <c r="P6" s="201">
        <v>41.26</v>
      </c>
      <c r="Q6" s="201">
        <v>3.23</v>
      </c>
      <c r="R6" s="201">
        <v>12.56</v>
      </c>
      <c r="S6" s="201">
        <v>7.82</v>
      </c>
      <c r="T6" s="201">
        <v>0</v>
      </c>
      <c r="U6" s="201">
        <v>20.67</v>
      </c>
      <c r="V6" s="201">
        <v>2.89</v>
      </c>
      <c r="W6" s="201">
        <v>13.75</v>
      </c>
      <c r="X6" s="201">
        <v>43.45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37.5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241.38</v>
      </c>
      <c r="M7" s="201">
        <v>27.26</v>
      </c>
      <c r="N7" s="201">
        <v>34.99</v>
      </c>
      <c r="O7" s="201">
        <v>0</v>
      </c>
      <c r="P7" s="201">
        <v>41.26</v>
      </c>
      <c r="Q7" s="201">
        <v>3.23</v>
      </c>
      <c r="R7" s="201">
        <v>12.56</v>
      </c>
      <c r="S7" s="201">
        <v>7.82</v>
      </c>
      <c r="T7" s="201">
        <v>0</v>
      </c>
      <c r="U7" s="201">
        <v>20.67</v>
      </c>
      <c r="V7" s="201">
        <v>2.89</v>
      </c>
      <c r="W7" s="201">
        <v>13.75</v>
      </c>
      <c r="X7" s="201">
        <v>43.45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37.5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241.38</v>
      </c>
      <c r="M8" s="201">
        <v>27.26</v>
      </c>
      <c r="N8" s="201">
        <v>34.99</v>
      </c>
      <c r="O8" s="201">
        <v>0</v>
      </c>
      <c r="P8" s="201">
        <v>41.26</v>
      </c>
      <c r="Q8" s="201">
        <v>3.23</v>
      </c>
      <c r="R8" s="201">
        <v>12.56</v>
      </c>
      <c r="S8" s="201">
        <v>7.82</v>
      </c>
      <c r="T8" s="201">
        <v>0</v>
      </c>
      <c r="U8" s="201">
        <v>20.67</v>
      </c>
      <c r="V8" s="201">
        <v>2.89</v>
      </c>
      <c r="W8" s="201">
        <v>13.75</v>
      </c>
      <c r="X8" s="201">
        <v>43.45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37.5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241.38</v>
      </c>
      <c r="M9" s="201">
        <v>27.26</v>
      </c>
      <c r="N9" s="201">
        <v>34.99</v>
      </c>
      <c r="O9" s="201">
        <v>0</v>
      </c>
      <c r="P9" s="201">
        <v>41.26</v>
      </c>
      <c r="Q9" s="201">
        <v>3.23</v>
      </c>
      <c r="R9" s="201">
        <v>12.56</v>
      </c>
      <c r="S9" s="201">
        <v>7.82</v>
      </c>
      <c r="T9" s="201">
        <v>0</v>
      </c>
      <c r="U9" s="201">
        <v>20.67</v>
      </c>
      <c r="V9" s="201">
        <v>2.89</v>
      </c>
      <c r="W9" s="201">
        <v>13.75</v>
      </c>
      <c r="X9" s="201">
        <v>43.45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37.5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241.38</v>
      </c>
      <c r="M10" s="201">
        <v>27.26</v>
      </c>
      <c r="N10" s="201">
        <v>34.99</v>
      </c>
      <c r="O10" s="201">
        <v>0</v>
      </c>
      <c r="P10" s="201">
        <v>41.26</v>
      </c>
      <c r="Q10" s="201">
        <v>3.23</v>
      </c>
      <c r="R10" s="201">
        <v>12.56</v>
      </c>
      <c r="S10" s="201">
        <v>7.82</v>
      </c>
      <c r="T10" s="201">
        <v>0</v>
      </c>
      <c r="U10" s="201">
        <v>20.67</v>
      </c>
      <c r="V10" s="201">
        <v>2.89</v>
      </c>
      <c r="W10" s="201">
        <v>13.75</v>
      </c>
      <c r="X10" s="201">
        <v>43.45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37.5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241.38</v>
      </c>
      <c r="M11" s="201">
        <v>27.26</v>
      </c>
      <c r="N11" s="201">
        <v>34.99</v>
      </c>
      <c r="O11" s="201">
        <v>0</v>
      </c>
      <c r="P11" s="201">
        <v>41.26</v>
      </c>
      <c r="Q11" s="201">
        <v>3.23</v>
      </c>
      <c r="R11" s="201">
        <v>12.56</v>
      </c>
      <c r="S11" s="201">
        <v>7.82</v>
      </c>
      <c r="T11" s="201">
        <v>0</v>
      </c>
      <c r="U11" s="201">
        <v>20.67</v>
      </c>
      <c r="V11" s="201">
        <v>2.89</v>
      </c>
      <c r="W11" s="201">
        <v>13.75</v>
      </c>
      <c r="X11" s="201">
        <v>43.45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38.840000000000003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222.07</v>
      </c>
      <c r="M12" s="201">
        <v>27.26</v>
      </c>
      <c r="N12" s="201">
        <v>34.99</v>
      </c>
      <c r="O12" s="201">
        <v>0</v>
      </c>
      <c r="P12" s="201">
        <v>41.26</v>
      </c>
      <c r="Q12" s="201">
        <v>3.23</v>
      </c>
      <c r="R12" s="201">
        <v>12.56</v>
      </c>
      <c r="S12" s="201">
        <v>7.82</v>
      </c>
      <c r="T12" s="201">
        <v>0</v>
      </c>
      <c r="U12" s="201">
        <v>20.67</v>
      </c>
      <c r="V12" s="201">
        <v>2.89</v>
      </c>
      <c r="W12" s="201">
        <v>13.75</v>
      </c>
      <c r="X12" s="201">
        <v>43.45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37.5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222.07</v>
      </c>
      <c r="M13" s="201">
        <v>27.26</v>
      </c>
      <c r="N13" s="201">
        <v>34.99</v>
      </c>
      <c r="O13" s="201">
        <v>0</v>
      </c>
      <c r="P13" s="201">
        <v>39.32</v>
      </c>
      <c r="Q13" s="201">
        <v>3.23</v>
      </c>
      <c r="R13" s="201">
        <v>12.56</v>
      </c>
      <c r="S13" s="201">
        <v>7.82</v>
      </c>
      <c r="T13" s="201">
        <v>0</v>
      </c>
      <c r="U13" s="201">
        <v>20.67</v>
      </c>
      <c r="V13" s="201">
        <v>2.89</v>
      </c>
      <c r="W13" s="201">
        <v>13.75</v>
      </c>
      <c r="X13" s="201">
        <v>43.45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37.5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222.07</v>
      </c>
      <c r="M14" s="201">
        <v>27.26</v>
      </c>
      <c r="N14" s="201">
        <v>34.99</v>
      </c>
      <c r="O14" s="201">
        <v>0</v>
      </c>
      <c r="P14" s="201">
        <v>39.32</v>
      </c>
      <c r="Q14" s="201">
        <v>3.23</v>
      </c>
      <c r="R14" s="201">
        <v>12.56</v>
      </c>
      <c r="S14" s="201">
        <v>7.82</v>
      </c>
      <c r="T14" s="201">
        <v>0</v>
      </c>
      <c r="U14" s="201">
        <v>20.67</v>
      </c>
      <c r="V14" s="201">
        <v>2.89</v>
      </c>
      <c r="W14" s="201">
        <v>13.75</v>
      </c>
      <c r="X14" s="201">
        <v>43.45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37.5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222.07</v>
      </c>
      <c r="M15" s="201">
        <v>27.26</v>
      </c>
      <c r="N15" s="201">
        <v>34.99</v>
      </c>
      <c r="O15" s="201">
        <v>0</v>
      </c>
      <c r="P15" s="201">
        <v>39.32</v>
      </c>
      <c r="Q15" s="201">
        <v>3.23</v>
      </c>
      <c r="R15" s="201">
        <v>12.56</v>
      </c>
      <c r="S15" s="201">
        <v>7.82</v>
      </c>
      <c r="T15" s="201">
        <v>0</v>
      </c>
      <c r="U15" s="201">
        <v>20.67</v>
      </c>
      <c r="V15" s="201">
        <v>2.89</v>
      </c>
      <c r="W15" s="201">
        <v>13.75</v>
      </c>
      <c r="X15" s="201">
        <v>43.45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37.5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222.07</v>
      </c>
      <c r="M16" s="201">
        <v>27.26</v>
      </c>
      <c r="N16" s="201">
        <v>34.99</v>
      </c>
      <c r="O16" s="201">
        <v>0</v>
      </c>
      <c r="P16" s="201">
        <v>39.32</v>
      </c>
      <c r="Q16" s="201">
        <v>3.23</v>
      </c>
      <c r="R16" s="201">
        <v>12.56</v>
      </c>
      <c r="S16" s="201">
        <v>7.82</v>
      </c>
      <c r="T16" s="201">
        <v>0</v>
      </c>
      <c r="U16" s="201">
        <v>20.67</v>
      </c>
      <c r="V16" s="201">
        <v>2.89</v>
      </c>
      <c r="W16" s="201">
        <v>13.75</v>
      </c>
      <c r="X16" s="201">
        <v>43.45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37.5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222.07</v>
      </c>
      <c r="M17" s="201">
        <v>27.26</v>
      </c>
      <c r="N17" s="201">
        <v>34.99</v>
      </c>
      <c r="O17" s="201">
        <v>0</v>
      </c>
      <c r="P17" s="201">
        <v>39.32</v>
      </c>
      <c r="Q17" s="201">
        <v>3.23</v>
      </c>
      <c r="R17" s="201">
        <v>12.56</v>
      </c>
      <c r="S17" s="201">
        <v>7.82</v>
      </c>
      <c r="T17" s="201">
        <v>0</v>
      </c>
      <c r="U17" s="201">
        <v>20.67</v>
      </c>
      <c r="V17" s="201">
        <v>2.89</v>
      </c>
      <c r="W17" s="201">
        <v>13.75</v>
      </c>
      <c r="X17" s="201">
        <v>43.45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37.5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222.07</v>
      </c>
      <c r="M18" s="201">
        <v>27.26</v>
      </c>
      <c r="N18" s="201">
        <v>34.99</v>
      </c>
      <c r="O18" s="201">
        <v>0</v>
      </c>
      <c r="P18" s="201">
        <v>39.32</v>
      </c>
      <c r="Q18" s="201">
        <v>3.23</v>
      </c>
      <c r="R18" s="201">
        <v>12.56</v>
      </c>
      <c r="S18" s="201">
        <v>7.82</v>
      </c>
      <c r="T18" s="201">
        <v>0</v>
      </c>
      <c r="U18" s="201">
        <v>20.67</v>
      </c>
      <c r="V18" s="201">
        <v>2.89</v>
      </c>
      <c r="W18" s="201">
        <v>13.75</v>
      </c>
      <c r="X18" s="201">
        <v>43.45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37.5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222.06</v>
      </c>
      <c r="M19" s="201">
        <v>27.26</v>
      </c>
      <c r="N19" s="201">
        <v>34.99</v>
      </c>
      <c r="O19" s="201">
        <v>0</v>
      </c>
      <c r="P19" s="201">
        <v>39.32</v>
      </c>
      <c r="Q19" s="201">
        <v>3.23</v>
      </c>
      <c r="R19" s="201">
        <v>12.56</v>
      </c>
      <c r="S19" s="201">
        <v>7.82</v>
      </c>
      <c r="T19" s="201">
        <v>0</v>
      </c>
      <c r="U19" s="201">
        <v>20.67</v>
      </c>
      <c r="V19" s="201">
        <v>2.89</v>
      </c>
      <c r="W19" s="201">
        <v>13.75</v>
      </c>
      <c r="X19" s="201">
        <v>43.45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37.5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222.06</v>
      </c>
      <c r="M20" s="201">
        <v>27.26</v>
      </c>
      <c r="N20" s="201">
        <v>34.99</v>
      </c>
      <c r="O20" s="201">
        <v>0</v>
      </c>
      <c r="P20" s="201">
        <v>39.32</v>
      </c>
      <c r="Q20" s="201">
        <v>3.23</v>
      </c>
      <c r="R20" s="201">
        <v>12.56</v>
      </c>
      <c r="S20" s="201">
        <v>7.82</v>
      </c>
      <c r="T20" s="201">
        <v>0</v>
      </c>
      <c r="U20" s="201">
        <v>20.67</v>
      </c>
      <c r="V20" s="201">
        <v>2.89</v>
      </c>
      <c r="W20" s="201">
        <v>13.75</v>
      </c>
      <c r="X20" s="201">
        <v>43.45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37.5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222.07</v>
      </c>
      <c r="M21" s="201">
        <v>27.26</v>
      </c>
      <c r="N21" s="201">
        <v>34.99</v>
      </c>
      <c r="O21" s="201">
        <v>0</v>
      </c>
      <c r="P21" s="201">
        <v>39.32</v>
      </c>
      <c r="Q21" s="201">
        <v>3.23</v>
      </c>
      <c r="R21" s="201">
        <v>12.56</v>
      </c>
      <c r="S21" s="201">
        <v>7.82</v>
      </c>
      <c r="T21" s="201">
        <v>0</v>
      </c>
      <c r="U21" s="201">
        <v>20.67</v>
      </c>
      <c r="V21" s="201">
        <v>2.89</v>
      </c>
      <c r="W21" s="201">
        <v>13.75</v>
      </c>
      <c r="X21" s="201">
        <v>43.45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35.79</v>
      </c>
      <c r="AQ21" s="201">
        <v>26.72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222.06</v>
      </c>
      <c r="M22" s="201">
        <v>27.26</v>
      </c>
      <c r="N22" s="201">
        <v>34.99</v>
      </c>
      <c r="O22" s="201">
        <v>0</v>
      </c>
      <c r="P22" s="201">
        <v>39.32</v>
      </c>
      <c r="Q22" s="201">
        <v>3.23</v>
      </c>
      <c r="R22" s="201">
        <v>12.56</v>
      </c>
      <c r="S22" s="201">
        <v>7.82</v>
      </c>
      <c r="T22" s="201">
        <v>0</v>
      </c>
      <c r="U22" s="201">
        <v>20.67</v>
      </c>
      <c r="V22" s="201">
        <v>2.89</v>
      </c>
      <c r="W22" s="201">
        <v>13.75</v>
      </c>
      <c r="X22" s="201">
        <v>43.45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37.5</v>
      </c>
      <c r="AQ22" s="201">
        <v>26.72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222.07</v>
      </c>
      <c r="M23" s="201">
        <v>27.26</v>
      </c>
      <c r="N23" s="201">
        <v>34.99</v>
      </c>
      <c r="O23" s="201">
        <v>0</v>
      </c>
      <c r="P23" s="201">
        <v>39.32</v>
      </c>
      <c r="Q23" s="201">
        <v>3.23</v>
      </c>
      <c r="R23" s="201">
        <v>12.56</v>
      </c>
      <c r="S23" s="201">
        <v>7.54</v>
      </c>
      <c r="T23" s="201">
        <v>0</v>
      </c>
      <c r="U23" s="201">
        <v>20.67</v>
      </c>
      <c r="V23" s="201">
        <v>2.89</v>
      </c>
      <c r="W23" s="201">
        <v>13.75</v>
      </c>
      <c r="X23" s="201">
        <v>43.45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37.5</v>
      </c>
      <c r="AQ23" s="201">
        <v>26.72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270.33999999999997</v>
      </c>
      <c r="M24" s="201">
        <v>27.26</v>
      </c>
      <c r="N24" s="201">
        <v>34.99</v>
      </c>
      <c r="O24" s="201">
        <v>0</v>
      </c>
      <c r="P24" s="201">
        <v>39.32</v>
      </c>
      <c r="Q24" s="201">
        <v>3.23</v>
      </c>
      <c r="R24" s="201">
        <v>12.56</v>
      </c>
      <c r="S24" s="201">
        <v>7.82</v>
      </c>
      <c r="T24" s="201">
        <v>0</v>
      </c>
      <c r="U24" s="201">
        <v>20.67</v>
      </c>
      <c r="V24" s="201">
        <v>2.89</v>
      </c>
      <c r="W24" s="201">
        <v>13.75</v>
      </c>
      <c r="X24" s="201">
        <v>43.45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37.5</v>
      </c>
      <c r="AQ24" s="201">
        <v>26.72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318.62</v>
      </c>
      <c r="M25" s="201">
        <v>27.26</v>
      </c>
      <c r="N25" s="201">
        <v>34.99</v>
      </c>
      <c r="O25" s="201">
        <v>0</v>
      </c>
      <c r="P25" s="201">
        <v>39.32</v>
      </c>
      <c r="Q25" s="201">
        <v>3.23</v>
      </c>
      <c r="R25" s="201">
        <v>12.56</v>
      </c>
      <c r="S25" s="201">
        <v>7.82</v>
      </c>
      <c r="T25" s="201">
        <v>0</v>
      </c>
      <c r="U25" s="201">
        <v>20.67</v>
      </c>
      <c r="V25" s="201">
        <v>2.89</v>
      </c>
      <c r="W25" s="201">
        <v>13.75</v>
      </c>
      <c r="X25" s="201">
        <v>43.45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37.5</v>
      </c>
      <c r="AQ25" s="201">
        <v>26.72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342.75</v>
      </c>
      <c r="M26" s="201">
        <v>27.26</v>
      </c>
      <c r="N26" s="201">
        <v>34.99</v>
      </c>
      <c r="O26" s="201">
        <v>0</v>
      </c>
      <c r="P26" s="201">
        <v>39.32</v>
      </c>
      <c r="Q26" s="201">
        <v>3.23</v>
      </c>
      <c r="R26" s="201">
        <v>12.56</v>
      </c>
      <c r="S26" s="201">
        <v>7.82</v>
      </c>
      <c r="T26" s="201">
        <v>0</v>
      </c>
      <c r="U26" s="201">
        <v>20.67</v>
      </c>
      <c r="V26" s="201">
        <v>2.89</v>
      </c>
      <c r="W26" s="201">
        <v>13.75</v>
      </c>
      <c r="X26" s="201">
        <v>43.45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37.5</v>
      </c>
      <c r="AQ26" s="201">
        <v>26.72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280</v>
      </c>
      <c r="M27" s="201">
        <v>27.26</v>
      </c>
      <c r="N27" s="201">
        <v>34.99</v>
      </c>
      <c r="O27" s="201">
        <v>0</v>
      </c>
      <c r="P27" s="201">
        <v>39.32</v>
      </c>
      <c r="Q27" s="201">
        <v>3.23</v>
      </c>
      <c r="R27" s="201">
        <v>12.56</v>
      </c>
      <c r="S27" s="201">
        <v>7.82</v>
      </c>
      <c r="T27" s="201">
        <v>0</v>
      </c>
      <c r="U27" s="201">
        <v>20.67</v>
      </c>
      <c r="V27" s="201">
        <v>2.89</v>
      </c>
      <c r="W27" s="201">
        <v>13.75</v>
      </c>
      <c r="X27" s="201">
        <v>43.45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37.5</v>
      </c>
      <c r="AQ27" s="201">
        <v>26.72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312.83</v>
      </c>
      <c r="M28" s="201">
        <v>27.26</v>
      </c>
      <c r="N28" s="201">
        <v>34.99</v>
      </c>
      <c r="O28" s="201">
        <v>0</v>
      </c>
      <c r="P28" s="201">
        <v>39.32</v>
      </c>
      <c r="Q28" s="201">
        <v>3.23</v>
      </c>
      <c r="R28" s="201">
        <v>12.56</v>
      </c>
      <c r="S28" s="201">
        <v>7.82</v>
      </c>
      <c r="T28" s="201">
        <v>0</v>
      </c>
      <c r="U28" s="201">
        <v>20.67</v>
      </c>
      <c r="V28" s="201">
        <v>2.89</v>
      </c>
      <c r="W28" s="201">
        <v>13.75</v>
      </c>
      <c r="X28" s="201">
        <v>43.45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37.5</v>
      </c>
      <c r="AQ28" s="201">
        <v>26.72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374.62</v>
      </c>
      <c r="M29" s="201">
        <v>27.26</v>
      </c>
      <c r="N29" s="201">
        <v>34.99</v>
      </c>
      <c r="O29" s="201">
        <v>0</v>
      </c>
      <c r="P29" s="201">
        <v>39.32</v>
      </c>
      <c r="Q29" s="201">
        <v>3.23</v>
      </c>
      <c r="R29" s="201">
        <v>12.56</v>
      </c>
      <c r="S29" s="201">
        <v>7.82</v>
      </c>
      <c r="T29" s="201">
        <v>0</v>
      </c>
      <c r="U29" s="201">
        <v>20.67</v>
      </c>
      <c r="V29" s="201">
        <v>2.89</v>
      </c>
      <c r="W29" s="201">
        <v>13.75</v>
      </c>
      <c r="X29" s="201">
        <v>43.45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37.5</v>
      </c>
      <c r="AQ29" s="201">
        <v>26.72</v>
      </c>
      <c r="AR29" s="201">
        <v>3.63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8.99</v>
      </c>
      <c r="L30" s="201">
        <v>374.61</v>
      </c>
      <c r="M30" s="201">
        <v>27.26</v>
      </c>
      <c r="N30" s="201">
        <v>34.99</v>
      </c>
      <c r="O30" s="201">
        <v>0</v>
      </c>
      <c r="P30" s="201">
        <v>39.32</v>
      </c>
      <c r="Q30" s="201">
        <v>3.23</v>
      </c>
      <c r="R30" s="201">
        <v>12.56</v>
      </c>
      <c r="S30" s="201">
        <v>7.82</v>
      </c>
      <c r="T30" s="201">
        <v>0</v>
      </c>
      <c r="U30" s="201">
        <v>20.67</v>
      </c>
      <c r="V30" s="201">
        <v>2.89</v>
      </c>
      <c r="W30" s="201">
        <v>13.75</v>
      </c>
      <c r="X30" s="201">
        <v>43.45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55.09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37.5</v>
      </c>
      <c r="AQ30" s="201">
        <v>26.72</v>
      </c>
      <c r="AR30" s="201">
        <v>8.4600000000000009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8.99</v>
      </c>
      <c r="L31" s="201">
        <v>374.61</v>
      </c>
      <c r="M31" s="201">
        <v>27.26</v>
      </c>
      <c r="N31" s="201">
        <v>34.99</v>
      </c>
      <c r="O31" s="201">
        <v>0</v>
      </c>
      <c r="P31" s="201">
        <v>39.32</v>
      </c>
      <c r="Q31" s="201">
        <v>3.23</v>
      </c>
      <c r="R31" s="201">
        <v>12.56</v>
      </c>
      <c r="S31" s="201">
        <v>7.82</v>
      </c>
      <c r="T31" s="201">
        <v>0</v>
      </c>
      <c r="U31" s="201">
        <v>20.67</v>
      </c>
      <c r="V31" s="201">
        <v>2.89</v>
      </c>
      <c r="W31" s="201">
        <v>13.75</v>
      </c>
      <c r="X31" s="201">
        <v>43.45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37.5</v>
      </c>
      <c r="AQ31" s="201">
        <v>26.72</v>
      </c>
      <c r="AR31" s="201">
        <v>14.54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8.99</v>
      </c>
      <c r="L32" s="201">
        <v>374.61</v>
      </c>
      <c r="M32" s="201">
        <v>27.26</v>
      </c>
      <c r="N32" s="201">
        <v>34.99</v>
      </c>
      <c r="O32" s="201">
        <v>0</v>
      </c>
      <c r="P32" s="201">
        <v>39.32</v>
      </c>
      <c r="Q32" s="201">
        <v>3.23</v>
      </c>
      <c r="R32" s="201">
        <v>12.56</v>
      </c>
      <c r="S32" s="201">
        <v>7.82</v>
      </c>
      <c r="T32" s="201">
        <v>0</v>
      </c>
      <c r="U32" s="201">
        <v>20.67</v>
      </c>
      <c r="V32" s="201">
        <v>2.89</v>
      </c>
      <c r="W32" s="201">
        <v>13.75</v>
      </c>
      <c r="X32" s="201">
        <v>43.45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37.5</v>
      </c>
      <c r="AQ32" s="201">
        <v>26.72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8.99</v>
      </c>
      <c r="L33" s="201">
        <v>374.61</v>
      </c>
      <c r="M33" s="201">
        <v>27.26</v>
      </c>
      <c r="N33" s="201">
        <v>34.99</v>
      </c>
      <c r="O33" s="201">
        <v>0</v>
      </c>
      <c r="P33" s="201">
        <v>37.770000000000003</v>
      </c>
      <c r="Q33" s="201">
        <v>3.23</v>
      </c>
      <c r="R33" s="201">
        <v>12.56</v>
      </c>
      <c r="S33" s="201">
        <v>7.82</v>
      </c>
      <c r="T33" s="201">
        <v>0</v>
      </c>
      <c r="U33" s="201">
        <v>20.67</v>
      </c>
      <c r="V33" s="201">
        <v>2.89</v>
      </c>
      <c r="W33" s="201">
        <v>13.75</v>
      </c>
      <c r="X33" s="201">
        <v>43.45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37.5</v>
      </c>
      <c r="AQ33" s="201">
        <v>26.72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8.99</v>
      </c>
      <c r="L34" s="201">
        <v>374.62</v>
      </c>
      <c r="M34" s="201">
        <v>27.26</v>
      </c>
      <c r="N34" s="201">
        <v>34.99</v>
      </c>
      <c r="O34" s="201">
        <v>0</v>
      </c>
      <c r="P34" s="201">
        <v>36.22</v>
      </c>
      <c r="Q34" s="201">
        <v>3.23</v>
      </c>
      <c r="R34" s="201">
        <v>12.56</v>
      </c>
      <c r="S34" s="201">
        <v>7.82</v>
      </c>
      <c r="T34" s="201">
        <v>0</v>
      </c>
      <c r="U34" s="201">
        <v>20.67</v>
      </c>
      <c r="V34" s="201">
        <v>2.89</v>
      </c>
      <c r="W34" s="201">
        <v>13.75</v>
      </c>
      <c r="X34" s="201">
        <v>43.45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37.5</v>
      </c>
      <c r="AQ34" s="201">
        <v>26.72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8.99</v>
      </c>
      <c r="L35" s="201">
        <v>374.62</v>
      </c>
      <c r="M35" s="201">
        <v>27.26</v>
      </c>
      <c r="N35" s="201">
        <v>34.99</v>
      </c>
      <c r="O35" s="201">
        <v>0</v>
      </c>
      <c r="P35" s="201">
        <v>34.659999999999997</v>
      </c>
      <c r="Q35" s="201">
        <v>3.23</v>
      </c>
      <c r="R35" s="201">
        <v>12.56</v>
      </c>
      <c r="S35" s="201">
        <v>7.82</v>
      </c>
      <c r="T35" s="201">
        <v>0</v>
      </c>
      <c r="U35" s="201">
        <v>20.67</v>
      </c>
      <c r="V35" s="201">
        <v>2.89</v>
      </c>
      <c r="W35" s="201">
        <v>13.75</v>
      </c>
      <c r="X35" s="201">
        <v>43.45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37.5</v>
      </c>
      <c r="AQ35" s="201">
        <v>26.72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8.99</v>
      </c>
      <c r="L36" s="201">
        <v>374.62</v>
      </c>
      <c r="M36" s="201">
        <v>27.26</v>
      </c>
      <c r="N36" s="201">
        <v>34.99</v>
      </c>
      <c r="O36" s="201">
        <v>0</v>
      </c>
      <c r="P36" s="201">
        <v>33.770000000000003</v>
      </c>
      <c r="Q36" s="201">
        <v>3.23</v>
      </c>
      <c r="R36" s="201">
        <v>12.56</v>
      </c>
      <c r="S36" s="201">
        <v>7.82</v>
      </c>
      <c r="T36" s="201">
        <v>0</v>
      </c>
      <c r="U36" s="201">
        <v>20.67</v>
      </c>
      <c r="V36" s="201">
        <v>2.89</v>
      </c>
      <c r="W36" s="201">
        <v>13.75</v>
      </c>
      <c r="X36" s="201">
        <v>43.45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37.5</v>
      </c>
      <c r="AQ36" s="201">
        <v>26.72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8.99</v>
      </c>
      <c r="L37" s="201">
        <v>374.62</v>
      </c>
      <c r="M37" s="201">
        <v>27.26</v>
      </c>
      <c r="N37" s="201">
        <v>34.99</v>
      </c>
      <c r="O37" s="201">
        <v>0</v>
      </c>
      <c r="P37" s="201">
        <v>33.770000000000003</v>
      </c>
      <c r="Q37" s="201">
        <v>3.23</v>
      </c>
      <c r="R37" s="201">
        <v>12.56</v>
      </c>
      <c r="S37" s="201">
        <v>7.82</v>
      </c>
      <c r="T37" s="201">
        <v>0</v>
      </c>
      <c r="U37" s="201">
        <v>20.67</v>
      </c>
      <c r="V37" s="201">
        <v>2.89</v>
      </c>
      <c r="W37" s="201">
        <v>13.75</v>
      </c>
      <c r="X37" s="201">
        <v>43.45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37.5</v>
      </c>
      <c r="AQ37" s="201">
        <v>26.72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8.99</v>
      </c>
      <c r="L38" s="201">
        <v>374.62</v>
      </c>
      <c r="M38" s="201">
        <v>27.26</v>
      </c>
      <c r="N38" s="201">
        <v>34.99</v>
      </c>
      <c r="O38" s="201">
        <v>0</v>
      </c>
      <c r="P38" s="201">
        <v>33.770000000000003</v>
      </c>
      <c r="Q38" s="201">
        <v>3.23</v>
      </c>
      <c r="R38" s="201">
        <v>12.56</v>
      </c>
      <c r="S38" s="201">
        <v>7.82</v>
      </c>
      <c r="T38" s="201">
        <v>0</v>
      </c>
      <c r="U38" s="201">
        <v>20.67</v>
      </c>
      <c r="V38" s="201">
        <v>2.89</v>
      </c>
      <c r="W38" s="201">
        <v>13.75</v>
      </c>
      <c r="X38" s="201">
        <v>43.45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37.5</v>
      </c>
      <c r="AQ38" s="201">
        <v>26.72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8.99</v>
      </c>
      <c r="L39" s="201">
        <v>374.62</v>
      </c>
      <c r="M39" s="201">
        <v>27.26</v>
      </c>
      <c r="N39" s="201">
        <v>34.99</v>
      </c>
      <c r="O39" s="201">
        <v>0</v>
      </c>
      <c r="P39" s="201">
        <v>33.770000000000003</v>
      </c>
      <c r="Q39" s="201">
        <v>3.23</v>
      </c>
      <c r="R39" s="201">
        <v>12.56</v>
      </c>
      <c r="S39" s="201">
        <v>7.82</v>
      </c>
      <c r="T39" s="201">
        <v>0</v>
      </c>
      <c r="U39" s="201">
        <v>20.67</v>
      </c>
      <c r="V39" s="201">
        <v>2.89</v>
      </c>
      <c r="W39" s="201">
        <v>13.75</v>
      </c>
      <c r="X39" s="201">
        <v>43.45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37.5</v>
      </c>
      <c r="AQ39" s="201">
        <v>26.72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8.99</v>
      </c>
      <c r="L40" s="201">
        <v>374.62</v>
      </c>
      <c r="M40" s="201">
        <v>27.26</v>
      </c>
      <c r="N40" s="201">
        <v>34.99</v>
      </c>
      <c r="O40" s="201">
        <v>0</v>
      </c>
      <c r="P40" s="201">
        <v>33.770000000000003</v>
      </c>
      <c r="Q40" s="201">
        <v>3.23</v>
      </c>
      <c r="R40" s="201">
        <v>12.56</v>
      </c>
      <c r="S40" s="201">
        <v>7.82</v>
      </c>
      <c r="T40" s="201">
        <v>0</v>
      </c>
      <c r="U40" s="201">
        <v>20.67</v>
      </c>
      <c r="V40" s="201">
        <v>2.89</v>
      </c>
      <c r="W40" s="201">
        <v>13.75</v>
      </c>
      <c r="X40" s="201">
        <v>43.45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37.5</v>
      </c>
      <c r="AQ40" s="201">
        <v>26.72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8.99</v>
      </c>
      <c r="L41" s="201">
        <v>384.4</v>
      </c>
      <c r="M41" s="201">
        <v>27.26</v>
      </c>
      <c r="N41" s="201">
        <v>34.99</v>
      </c>
      <c r="O41" s="201">
        <v>0</v>
      </c>
      <c r="P41" s="201">
        <v>33.770000000000003</v>
      </c>
      <c r="Q41" s="201">
        <v>3.23</v>
      </c>
      <c r="R41" s="201">
        <v>12.56</v>
      </c>
      <c r="S41" s="201">
        <v>7.82</v>
      </c>
      <c r="T41" s="201">
        <v>0</v>
      </c>
      <c r="U41" s="201">
        <v>20.67</v>
      </c>
      <c r="V41" s="201">
        <v>2.89</v>
      </c>
      <c r="W41" s="201">
        <v>13.75</v>
      </c>
      <c r="X41" s="201">
        <v>43.45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37.5</v>
      </c>
      <c r="AQ41" s="201">
        <v>26.72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8.99</v>
      </c>
      <c r="L42" s="201">
        <v>374.62</v>
      </c>
      <c r="M42" s="201">
        <v>27.26</v>
      </c>
      <c r="N42" s="201">
        <v>34.99</v>
      </c>
      <c r="O42" s="201">
        <v>0</v>
      </c>
      <c r="P42" s="201">
        <v>33.770000000000003</v>
      </c>
      <c r="Q42" s="201">
        <v>3.23</v>
      </c>
      <c r="R42" s="201">
        <v>12.56</v>
      </c>
      <c r="S42" s="201">
        <v>7.82</v>
      </c>
      <c r="T42" s="201">
        <v>0</v>
      </c>
      <c r="U42" s="201">
        <v>20.67</v>
      </c>
      <c r="V42" s="201">
        <v>2.89</v>
      </c>
      <c r="W42" s="201">
        <v>13.75</v>
      </c>
      <c r="X42" s="201">
        <v>43.45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37.5</v>
      </c>
      <c r="AQ42" s="201">
        <v>26.72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8.99</v>
      </c>
      <c r="L43" s="201">
        <v>374.62</v>
      </c>
      <c r="M43" s="201">
        <v>27.26</v>
      </c>
      <c r="N43" s="201">
        <v>34.99</v>
      </c>
      <c r="O43" s="201">
        <v>0</v>
      </c>
      <c r="P43" s="201">
        <v>33.770000000000003</v>
      </c>
      <c r="Q43" s="201">
        <v>3.23</v>
      </c>
      <c r="R43" s="201">
        <v>12.56</v>
      </c>
      <c r="S43" s="201">
        <v>7.82</v>
      </c>
      <c r="T43" s="201">
        <v>0</v>
      </c>
      <c r="U43" s="201">
        <v>20.67</v>
      </c>
      <c r="V43" s="201">
        <v>2.89</v>
      </c>
      <c r="W43" s="201">
        <v>13.75</v>
      </c>
      <c r="X43" s="201">
        <v>43.45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37.5</v>
      </c>
      <c r="AQ43" s="201">
        <v>26.72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8.99</v>
      </c>
      <c r="L44" s="201">
        <v>374.62</v>
      </c>
      <c r="M44" s="201">
        <v>27.26</v>
      </c>
      <c r="N44" s="201">
        <v>34.99</v>
      </c>
      <c r="O44" s="201">
        <v>0</v>
      </c>
      <c r="P44" s="201">
        <v>33.770000000000003</v>
      </c>
      <c r="Q44" s="201">
        <v>3.23</v>
      </c>
      <c r="R44" s="201">
        <v>12.56</v>
      </c>
      <c r="S44" s="201">
        <v>7.82</v>
      </c>
      <c r="T44" s="201">
        <v>0</v>
      </c>
      <c r="U44" s="201">
        <v>20.67</v>
      </c>
      <c r="V44" s="201">
        <v>2.89</v>
      </c>
      <c r="W44" s="201">
        <v>13.75</v>
      </c>
      <c r="X44" s="201">
        <v>43.45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37.5</v>
      </c>
      <c r="AQ44" s="201">
        <v>26.72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8.99</v>
      </c>
      <c r="L45" s="201">
        <v>374.62</v>
      </c>
      <c r="M45" s="201">
        <v>27.26</v>
      </c>
      <c r="N45" s="201">
        <v>34.99</v>
      </c>
      <c r="O45" s="201">
        <v>0</v>
      </c>
      <c r="P45" s="201">
        <v>33.770000000000003</v>
      </c>
      <c r="Q45" s="201">
        <v>3.23</v>
      </c>
      <c r="R45" s="201">
        <v>12.56</v>
      </c>
      <c r="S45" s="201">
        <v>7.82</v>
      </c>
      <c r="T45" s="201">
        <v>0</v>
      </c>
      <c r="U45" s="201">
        <v>20.67</v>
      </c>
      <c r="V45" s="201">
        <v>2.89</v>
      </c>
      <c r="W45" s="201">
        <v>13.75</v>
      </c>
      <c r="X45" s="201">
        <v>43.45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37.5</v>
      </c>
      <c r="AQ45" s="201">
        <v>26.72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8.99</v>
      </c>
      <c r="L46" s="201">
        <v>374.62</v>
      </c>
      <c r="M46" s="201">
        <v>27.26</v>
      </c>
      <c r="N46" s="201">
        <v>34.99</v>
      </c>
      <c r="O46" s="201">
        <v>0</v>
      </c>
      <c r="P46" s="201">
        <v>33.770000000000003</v>
      </c>
      <c r="Q46" s="201">
        <v>3.23</v>
      </c>
      <c r="R46" s="201">
        <v>12.56</v>
      </c>
      <c r="S46" s="201">
        <v>7.82</v>
      </c>
      <c r="T46" s="201">
        <v>0</v>
      </c>
      <c r="U46" s="201">
        <v>20.67</v>
      </c>
      <c r="V46" s="201">
        <v>2.89</v>
      </c>
      <c r="W46" s="201">
        <v>13.75</v>
      </c>
      <c r="X46" s="201">
        <v>43.45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37.5</v>
      </c>
      <c r="AQ46" s="201">
        <v>26.72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8.99</v>
      </c>
      <c r="L47" s="201">
        <v>374.62</v>
      </c>
      <c r="M47" s="201">
        <v>27.26</v>
      </c>
      <c r="N47" s="201">
        <v>34.99</v>
      </c>
      <c r="O47" s="201">
        <v>0</v>
      </c>
      <c r="P47" s="201">
        <v>33.770000000000003</v>
      </c>
      <c r="Q47" s="201">
        <v>3.23</v>
      </c>
      <c r="R47" s="201">
        <v>12.56</v>
      </c>
      <c r="S47" s="201">
        <v>7.82</v>
      </c>
      <c r="T47" s="201">
        <v>0</v>
      </c>
      <c r="U47" s="201">
        <v>20.67</v>
      </c>
      <c r="V47" s="201">
        <v>2.89</v>
      </c>
      <c r="W47" s="201">
        <v>13.75</v>
      </c>
      <c r="X47" s="201">
        <v>43.45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37.5</v>
      </c>
      <c r="AQ47" s="201">
        <v>26.72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8.99</v>
      </c>
      <c r="L48" s="201">
        <v>374.62</v>
      </c>
      <c r="M48" s="201">
        <v>27.26</v>
      </c>
      <c r="N48" s="201">
        <v>34.99</v>
      </c>
      <c r="O48" s="201">
        <v>0</v>
      </c>
      <c r="P48" s="201">
        <v>33.770000000000003</v>
      </c>
      <c r="Q48" s="201">
        <v>3.23</v>
      </c>
      <c r="R48" s="201">
        <v>12.56</v>
      </c>
      <c r="S48" s="201">
        <v>7.82</v>
      </c>
      <c r="T48" s="201">
        <v>0</v>
      </c>
      <c r="U48" s="201">
        <v>20.67</v>
      </c>
      <c r="V48" s="201">
        <v>2.89</v>
      </c>
      <c r="W48" s="201">
        <v>13.75</v>
      </c>
      <c r="X48" s="201">
        <v>43.45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37.5</v>
      </c>
      <c r="AQ48" s="201">
        <v>26.72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8.99</v>
      </c>
      <c r="L49" s="201">
        <v>374.62</v>
      </c>
      <c r="M49" s="201">
        <v>27.26</v>
      </c>
      <c r="N49" s="201">
        <v>34.99</v>
      </c>
      <c r="O49" s="201">
        <v>0</v>
      </c>
      <c r="P49" s="201">
        <v>33.770000000000003</v>
      </c>
      <c r="Q49" s="201">
        <v>3.23</v>
      </c>
      <c r="R49" s="201">
        <v>12.56</v>
      </c>
      <c r="S49" s="201">
        <v>7.82</v>
      </c>
      <c r="T49" s="201">
        <v>0</v>
      </c>
      <c r="U49" s="201">
        <v>20.67</v>
      </c>
      <c r="V49" s="201">
        <v>2.89</v>
      </c>
      <c r="W49" s="201">
        <v>13.75</v>
      </c>
      <c r="X49" s="201">
        <v>43.45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37.5</v>
      </c>
      <c r="AQ49" s="201">
        <v>26.72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8.99</v>
      </c>
      <c r="L50" s="201">
        <v>374.62</v>
      </c>
      <c r="M50" s="201">
        <v>27.26</v>
      </c>
      <c r="N50" s="201">
        <v>34.99</v>
      </c>
      <c r="O50" s="201">
        <v>0</v>
      </c>
      <c r="P50" s="201">
        <v>33.770000000000003</v>
      </c>
      <c r="Q50" s="201">
        <v>3.23</v>
      </c>
      <c r="R50" s="201">
        <v>12.56</v>
      </c>
      <c r="S50" s="201">
        <v>7.82</v>
      </c>
      <c r="T50" s="201">
        <v>0</v>
      </c>
      <c r="U50" s="201">
        <v>20.67</v>
      </c>
      <c r="V50" s="201">
        <v>2.89</v>
      </c>
      <c r="W50" s="201">
        <v>13.75</v>
      </c>
      <c r="X50" s="201">
        <v>43.45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37.5</v>
      </c>
      <c r="AQ50" s="201">
        <v>26.72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8.99</v>
      </c>
      <c r="L51" s="201">
        <v>374.62</v>
      </c>
      <c r="M51" s="201">
        <v>27.26</v>
      </c>
      <c r="N51" s="201">
        <v>34.99</v>
      </c>
      <c r="O51" s="201">
        <v>0</v>
      </c>
      <c r="P51" s="201">
        <v>33.770000000000003</v>
      </c>
      <c r="Q51" s="201">
        <v>3.23</v>
      </c>
      <c r="R51" s="201">
        <v>12.92</v>
      </c>
      <c r="S51" s="201">
        <v>7.82</v>
      </c>
      <c r="T51" s="201">
        <v>0</v>
      </c>
      <c r="U51" s="201">
        <v>20.67</v>
      </c>
      <c r="V51" s="201">
        <v>2.89</v>
      </c>
      <c r="W51" s="201">
        <v>13.75</v>
      </c>
      <c r="X51" s="201">
        <v>43.45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37.5</v>
      </c>
      <c r="AQ51" s="201">
        <v>26.71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8.99</v>
      </c>
      <c r="L52" s="201">
        <v>374.62</v>
      </c>
      <c r="M52" s="201">
        <v>27.26</v>
      </c>
      <c r="N52" s="201">
        <v>34.99</v>
      </c>
      <c r="O52" s="201">
        <v>0</v>
      </c>
      <c r="P52" s="201">
        <v>33.770000000000003</v>
      </c>
      <c r="Q52" s="201">
        <v>3.23</v>
      </c>
      <c r="R52" s="201">
        <v>12.56</v>
      </c>
      <c r="S52" s="201">
        <v>7.82</v>
      </c>
      <c r="T52" s="201">
        <v>0</v>
      </c>
      <c r="U52" s="201">
        <v>20.67</v>
      </c>
      <c r="V52" s="201">
        <v>2.89</v>
      </c>
      <c r="W52" s="201">
        <v>13.75</v>
      </c>
      <c r="X52" s="201">
        <v>43.45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37.5</v>
      </c>
      <c r="AQ52" s="201">
        <v>26.71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8.99</v>
      </c>
      <c r="L53" s="201">
        <v>374.62</v>
      </c>
      <c r="M53" s="201">
        <v>27.26</v>
      </c>
      <c r="N53" s="201">
        <v>34.99</v>
      </c>
      <c r="O53" s="201">
        <v>0</v>
      </c>
      <c r="P53" s="201">
        <v>35.770000000000003</v>
      </c>
      <c r="Q53" s="201">
        <v>3.23</v>
      </c>
      <c r="R53" s="201">
        <v>12.56</v>
      </c>
      <c r="S53" s="201">
        <v>7.82</v>
      </c>
      <c r="T53" s="201">
        <v>0</v>
      </c>
      <c r="U53" s="201">
        <v>20.67</v>
      </c>
      <c r="V53" s="201">
        <v>2.89</v>
      </c>
      <c r="W53" s="201">
        <v>13.75</v>
      </c>
      <c r="X53" s="201">
        <v>43.45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37.5</v>
      </c>
      <c r="AQ53" s="201">
        <v>26.71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8.99</v>
      </c>
      <c r="L54" s="201">
        <v>374.61</v>
      </c>
      <c r="M54" s="201">
        <v>27.26</v>
      </c>
      <c r="N54" s="201">
        <v>34.99</v>
      </c>
      <c r="O54" s="201">
        <v>0</v>
      </c>
      <c r="P54" s="201">
        <v>35.770000000000003</v>
      </c>
      <c r="Q54" s="201">
        <v>3.23</v>
      </c>
      <c r="R54" s="201">
        <v>12.56</v>
      </c>
      <c r="S54" s="201">
        <v>7.82</v>
      </c>
      <c r="T54" s="201">
        <v>0</v>
      </c>
      <c r="U54" s="201">
        <v>20.67</v>
      </c>
      <c r="V54" s="201">
        <v>2.89</v>
      </c>
      <c r="W54" s="201">
        <v>13.75</v>
      </c>
      <c r="X54" s="201">
        <v>43.45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37.5</v>
      </c>
      <c r="AQ54" s="201">
        <v>26.71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308.95999999999998</v>
      </c>
      <c r="M55" s="201">
        <v>27.26</v>
      </c>
      <c r="N55" s="201">
        <v>34.99</v>
      </c>
      <c r="O55" s="201">
        <v>0</v>
      </c>
      <c r="P55" s="201">
        <v>35.770000000000003</v>
      </c>
      <c r="Q55" s="201">
        <v>3.23</v>
      </c>
      <c r="R55" s="201">
        <v>12.56</v>
      </c>
      <c r="S55" s="201">
        <v>7.82</v>
      </c>
      <c r="T55" s="201">
        <v>0</v>
      </c>
      <c r="U55" s="201">
        <v>20.67</v>
      </c>
      <c r="V55" s="201">
        <v>2.89</v>
      </c>
      <c r="W55" s="201">
        <v>13.75</v>
      </c>
      <c r="X55" s="201">
        <v>43.45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37.5</v>
      </c>
      <c r="AQ55" s="201">
        <v>26.71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251.03</v>
      </c>
      <c r="M56" s="201">
        <v>27.26</v>
      </c>
      <c r="N56" s="201">
        <v>34.99</v>
      </c>
      <c r="O56" s="201">
        <v>0</v>
      </c>
      <c r="P56" s="201">
        <v>35.770000000000003</v>
      </c>
      <c r="Q56" s="201">
        <v>3.23</v>
      </c>
      <c r="R56" s="201">
        <v>12.56</v>
      </c>
      <c r="S56" s="201">
        <v>7.82</v>
      </c>
      <c r="T56" s="201">
        <v>0</v>
      </c>
      <c r="U56" s="201">
        <v>20.67</v>
      </c>
      <c r="V56" s="201">
        <v>2.89</v>
      </c>
      <c r="W56" s="201">
        <v>13.75</v>
      </c>
      <c r="X56" s="201">
        <v>43.45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38.840000000000003</v>
      </c>
      <c r="AQ56" s="201">
        <v>26.71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303.81</v>
      </c>
      <c r="M57" s="201">
        <v>27.26</v>
      </c>
      <c r="N57" s="201">
        <v>34.99</v>
      </c>
      <c r="O57" s="201">
        <v>0</v>
      </c>
      <c r="P57" s="201">
        <v>35.770000000000003</v>
      </c>
      <c r="Q57" s="201">
        <v>3.23</v>
      </c>
      <c r="R57" s="201">
        <v>12.56</v>
      </c>
      <c r="S57" s="201">
        <v>7.82</v>
      </c>
      <c r="T57" s="201">
        <v>0</v>
      </c>
      <c r="U57" s="201">
        <v>20.67</v>
      </c>
      <c r="V57" s="201">
        <v>2.89</v>
      </c>
      <c r="W57" s="201">
        <v>13.75</v>
      </c>
      <c r="X57" s="201">
        <v>43.45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37.5</v>
      </c>
      <c r="AQ57" s="201">
        <v>26.71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8.99</v>
      </c>
      <c r="L58" s="201">
        <v>374.61</v>
      </c>
      <c r="M58" s="201">
        <v>27.26</v>
      </c>
      <c r="N58" s="201">
        <v>34.99</v>
      </c>
      <c r="O58" s="201">
        <v>0</v>
      </c>
      <c r="P58" s="201">
        <v>35.770000000000003</v>
      </c>
      <c r="Q58" s="201">
        <v>3.23</v>
      </c>
      <c r="R58" s="201">
        <v>12.56</v>
      </c>
      <c r="S58" s="201">
        <v>7.82</v>
      </c>
      <c r="T58" s="201">
        <v>0</v>
      </c>
      <c r="U58" s="201">
        <v>20.67</v>
      </c>
      <c r="V58" s="201">
        <v>2.89</v>
      </c>
      <c r="W58" s="201">
        <v>13.75</v>
      </c>
      <c r="X58" s="201">
        <v>43.45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37.5</v>
      </c>
      <c r="AQ58" s="201">
        <v>26.71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8.99</v>
      </c>
      <c r="L59" s="201">
        <v>374.61</v>
      </c>
      <c r="M59" s="201">
        <v>27.26</v>
      </c>
      <c r="N59" s="201">
        <v>34.99</v>
      </c>
      <c r="O59" s="201">
        <v>0</v>
      </c>
      <c r="P59" s="201">
        <v>35.770000000000003</v>
      </c>
      <c r="Q59" s="201">
        <v>3.23</v>
      </c>
      <c r="R59" s="201">
        <v>12.56</v>
      </c>
      <c r="S59" s="201">
        <v>7.82</v>
      </c>
      <c r="T59" s="201">
        <v>0</v>
      </c>
      <c r="U59" s="201">
        <v>20.67</v>
      </c>
      <c r="V59" s="201">
        <v>2.89</v>
      </c>
      <c r="W59" s="201">
        <v>13.75</v>
      </c>
      <c r="X59" s="201">
        <v>43.45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37.5</v>
      </c>
      <c r="AQ59" s="201">
        <v>26.71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8.99</v>
      </c>
      <c r="L60" s="201">
        <v>374.61</v>
      </c>
      <c r="M60" s="201">
        <v>27.26</v>
      </c>
      <c r="N60" s="201">
        <v>34.99</v>
      </c>
      <c r="O60" s="201">
        <v>0</v>
      </c>
      <c r="P60" s="201">
        <v>35.770000000000003</v>
      </c>
      <c r="Q60" s="201">
        <v>3.23</v>
      </c>
      <c r="R60" s="201">
        <v>12.56</v>
      </c>
      <c r="S60" s="201">
        <v>7.82</v>
      </c>
      <c r="T60" s="201">
        <v>0</v>
      </c>
      <c r="U60" s="201">
        <v>20.67</v>
      </c>
      <c r="V60" s="201">
        <v>2.89</v>
      </c>
      <c r="W60" s="201">
        <v>13.75</v>
      </c>
      <c r="X60" s="201">
        <v>43.45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37.5</v>
      </c>
      <c r="AQ60" s="201">
        <v>26.71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8.99</v>
      </c>
      <c r="L61" s="201">
        <v>374.62</v>
      </c>
      <c r="M61" s="201">
        <v>27.26</v>
      </c>
      <c r="N61" s="201">
        <v>34.99</v>
      </c>
      <c r="O61" s="201">
        <v>0</v>
      </c>
      <c r="P61" s="201">
        <v>35.770000000000003</v>
      </c>
      <c r="Q61" s="201">
        <v>3.23</v>
      </c>
      <c r="R61" s="201">
        <v>12.56</v>
      </c>
      <c r="S61" s="201">
        <v>7.82</v>
      </c>
      <c r="T61" s="201">
        <v>0</v>
      </c>
      <c r="U61" s="201">
        <v>20.67</v>
      </c>
      <c r="V61" s="201">
        <v>2.89</v>
      </c>
      <c r="W61" s="201">
        <v>13.75</v>
      </c>
      <c r="X61" s="201">
        <v>43.45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37.5</v>
      </c>
      <c r="AQ61" s="201">
        <v>26.71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8.99</v>
      </c>
      <c r="L62" s="201">
        <v>374.62</v>
      </c>
      <c r="M62" s="201">
        <v>27.26</v>
      </c>
      <c r="N62" s="201">
        <v>34.99</v>
      </c>
      <c r="O62" s="201">
        <v>0</v>
      </c>
      <c r="P62" s="201">
        <v>35.770000000000003</v>
      </c>
      <c r="Q62" s="201">
        <v>3.23</v>
      </c>
      <c r="R62" s="201">
        <v>12.56</v>
      </c>
      <c r="S62" s="201">
        <v>7.82</v>
      </c>
      <c r="T62" s="201">
        <v>0</v>
      </c>
      <c r="U62" s="201">
        <v>20.67</v>
      </c>
      <c r="V62" s="201">
        <v>2.89</v>
      </c>
      <c r="W62" s="201">
        <v>13.75</v>
      </c>
      <c r="X62" s="201">
        <v>43.45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37.5</v>
      </c>
      <c r="AQ62" s="201">
        <v>26.71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8.99</v>
      </c>
      <c r="L63" s="201">
        <v>374.61</v>
      </c>
      <c r="M63" s="201">
        <v>27.26</v>
      </c>
      <c r="N63" s="201">
        <v>34.99</v>
      </c>
      <c r="O63" s="201">
        <v>0</v>
      </c>
      <c r="P63" s="201">
        <v>35.770000000000003</v>
      </c>
      <c r="Q63" s="201">
        <v>3.23</v>
      </c>
      <c r="R63" s="201">
        <v>12.56</v>
      </c>
      <c r="S63" s="201">
        <v>7.82</v>
      </c>
      <c r="T63" s="201">
        <v>0</v>
      </c>
      <c r="U63" s="201">
        <v>20.67</v>
      </c>
      <c r="V63" s="201">
        <v>2.89</v>
      </c>
      <c r="W63" s="201">
        <v>13.75</v>
      </c>
      <c r="X63" s="201">
        <v>43.45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37.5</v>
      </c>
      <c r="AQ63" s="201">
        <v>26.71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8.99</v>
      </c>
      <c r="L64" s="201">
        <v>374.62</v>
      </c>
      <c r="M64" s="201">
        <v>27.26</v>
      </c>
      <c r="N64" s="201">
        <v>34.99</v>
      </c>
      <c r="O64" s="201">
        <v>0</v>
      </c>
      <c r="P64" s="201">
        <v>35.770000000000003</v>
      </c>
      <c r="Q64" s="201">
        <v>3.23</v>
      </c>
      <c r="R64" s="201">
        <v>12.56</v>
      </c>
      <c r="S64" s="201">
        <v>7.82</v>
      </c>
      <c r="T64" s="201">
        <v>0</v>
      </c>
      <c r="U64" s="201">
        <v>20.67</v>
      </c>
      <c r="V64" s="201">
        <v>2.89</v>
      </c>
      <c r="W64" s="201">
        <v>13.75</v>
      </c>
      <c r="X64" s="201">
        <v>43.45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37.5</v>
      </c>
      <c r="AQ64" s="201">
        <v>26.71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8.99</v>
      </c>
      <c r="L65" s="201">
        <v>374.61</v>
      </c>
      <c r="M65" s="201">
        <v>27.26</v>
      </c>
      <c r="N65" s="201">
        <v>34.99</v>
      </c>
      <c r="O65" s="201">
        <v>0</v>
      </c>
      <c r="P65" s="201">
        <v>35.770000000000003</v>
      </c>
      <c r="Q65" s="201">
        <v>3.23</v>
      </c>
      <c r="R65" s="201">
        <v>12.56</v>
      </c>
      <c r="S65" s="201">
        <v>7.82</v>
      </c>
      <c r="T65" s="201">
        <v>0</v>
      </c>
      <c r="U65" s="201">
        <v>20.67</v>
      </c>
      <c r="V65" s="201">
        <v>2.89</v>
      </c>
      <c r="W65" s="201">
        <v>13.75</v>
      </c>
      <c r="X65" s="201">
        <v>43.45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37.5</v>
      </c>
      <c r="AQ65" s="201">
        <v>26.71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8.99</v>
      </c>
      <c r="L66" s="201">
        <v>374.61</v>
      </c>
      <c r="M66" s="201">
        <v>27.26</v>
      </c>
      <c r="N66" s="201">
        <v>34.99</v>
      </c>
      <c r="O66" s="201">
        <v>0</v>
      </c>
      <c r="P66" s="201">
        <v>35.770000000000003</v>
      </c>
      <c r="Q66" s="201">
        <v>3.23</v>
      </c>
      <c r="R66" s="201">
        <v>12.56</v>
      </c>
      <c r="S66" s="201">
        <v>7.82</v>
      </c>
      <c r="T66" s="201">
        <v>0</v>
      </c>
      <c r="U66" s="201">
        <v>20.67</v>
      </c>
      <c r="V66" s="201">
        <v>2.89</v>
      </c>
      <c r="W66" s="201">
        <v>13.75</v>
      </c>
      <c r="X66" s="201">
        <v>43.45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35.79</v>
      </c>
      <c r="AQ66" s="201">
        <v>26.71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8.99</v>
      </c>
      <c r="L67" s="201">
        <v>374.62</v>
      </c>
      <c r="M67" s="201">
        <v>27.26</v>
      </c>
      <c r="N67" s="201">
        <v>34.99</v>
      </c>
      <c r="O67" s="201">
        <v>0</v>
      </c>
      <c r="P67" s="201">
        <v>35.770000000000003</v>
      </c>
      <c r="Q67" s="201">
        <v>3.23</v>
      </c>
      <c r="R67" s="201">
        <v>11.58</v>
      </c>
      <c r="S67" s="201">
        <v>7.82</v>
      </c>
      <c r="T67" s="201">
        <v>0</v>
      </c>
      <c r="U67" s="201">
        <v>20.67</v>
      </c>
      <c r="V67" s="201">
        <v>2.89</v>
      </c>
      <c r="W67" s="201">
        <v>13.75</v>
      </c>
      <c r="X67" s="201">
        <v>43.45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37.5</v>
      </c>
      <c r="AQ67" s="201">
        <v>26.72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8.99</v>
      </c>
      <c r="L68" s="201">
        <v>374.62</v>
      </c>
      <c r="M68" s="201">
        <v>27.26</v>
      </c>
      <c r="N68" s="201">
        <v>34.99</v>
      </c>
      <c r="O68" s="201">
        <v>0</v>
      </c>
      <c r="P68" s="201">
        <v>35.770000000000003</v>
      </c>
      <c r="Q68" s="201">
        <v>3.23</v>
      </c>
      <c r="R68" s="201">
        <v>12.56</v>
      </c>
      <c r="S68" s="201">
        <v>7.82</v>
      </c>
      <c r="T68" s="201">
        <v>0</v>
      </c>
      <c r="U68" s="201">
        <v>20.67</v>
      </c>
      <c r="V68" s="201">
        <v>2.89</v>
      </c>
      <c r="W68" s="201">
        <v>13.75</v>
      </c>
      <c r="X68" s="201">
        <v>43.45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37.5</v>
      </c>
      <c r="AQ68" s="201">
        <v>26.72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8.99</v>
      </c>
      <c r="L69" s="201">
        <v>374.62</v>
      </c>
      <c r="M69" s="201">
        <v>27.26</v>
      </c>
      <c r="N69" s="201">
        <v>34.99</v>
      </c>
      <c r="O69" s="201">
        <v>0</v>
      </c>
      <c r="P69" s="201">
        <v>35.770000000000003</v>
      </c>
      <c r="Q69" s="201">
        <v>3.23</v>
      </c>
      <c r="R69" s="201">
        <v>12.56</v>
      </c>
      <c r="S69" s="201">
        <v>7.82</v>
      </c>
      <c r="T69" s="201">
        <v>0</v>
      </c>
      <c r="U69" s="201">
        <v>20.67</v>
      </c>
      <c r="V69" s="201">
        <v>2.89</v>
      </c>
      <c r="W69" s="201">
        <v>13.75</v>
      </c>
      <c r="X69" s="201">
        <v>43.45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37.5</v>
      </c>
      <c r="AQ69" s="201">
        <v>26.72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8.99</v>
      </c>
      <c r="L70" s="201">
        <v>374.62</v>
      </c>
      <c r="M70" s="201">
        <v>27.26</v>
      </c>
      <c r="N70" s="201">
        <v>34.99</v>
      </c>
      <c r="O70" s="201">
        <v>0</v>
      </c>
      <c r="P70" s="201">
        <v>35.770000000000003</v>
      </c>
      <c r="Q70" s="201">
        <v>3.23</v>
      </c>
      <c r="R70" s="201">
        <v>12.56</v>
      </c>
      <c r="S70" s="201">
        <v>7.82</v>
      </c>
      <c r="T70" s="201">
        <v>0</v>
      </c>
      <c r="U70" s="201">
        <v>20.67</v>
      </c>
      <c r="V70" s="201">
        <v>2.89</v>
      </c>
      <c r="W70" s="201">
        <v>13.75</v>
      </c>
      <c r="X70" s="201">
        <v>43.45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37.5</v>
      </c>
      <c r="AQ70" s="201">
        <v>26.72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8.99</v>
      </c>
      <c r="L71" s="201">
        <v>374.62</v>
      </c>
      <c r="M71" s="201">
        <v>27.26</v>
      </c>
      <c r="N71" s="201">
        <v>34.99</v>
      </c>
      <c r="O71" s="201">
        <v>0</v>
      </c>
      <c r="P71" s="201">
        <v>35.770000000000003</v>
      </c>
      <c r="Q71" s="201">
        <v>3.23</v>
      </c>
      <c r="R71" s="201">
        <v>12.56</v>
      </c>
      <c r="S71" s="201">
        <v>7.82</v>
      </c>
      <c r="T71" s="201">
        <v>0</v>
      </c>
      <c r="U71" s="201">
        <v>20.67</v>
      </c>
      <c r="V71" s="201">
        <v>2.89</v>
      </c>
      <c r="W71" s="201">
        <v>13.75</v>
      </c>
      <c r="X71" s="201">
        <v>43.45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37.5</v>
      </c>
      <c r="AQ71" s="201">
        <v>26.72</v>
      </c>
      <c r="AR71" s="201">
        <v>21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8.99</v>
      </c>
      <c r="L72" s="201">
        <v>374.61</v>
      </c>
      <c r="M72" s="201">
        <v>27.26</v>
      </c>
      <c r="N72" s="201">
        <v>34.99</v>
      </c>
      <c r="O72" s="201">
        <v>0</v>
      </c>
      <c r="P72" s="201">
        <v>35.770000000000003</v>
      </c>
      <c r="Q72" s="201">
        <v>3.23</v>
      </c>
      <c r="R72" s="201">
        <v>12.56</v>
      </c>
      <c r="S72" s="201">
        <v>7.82</v>
      </c>
      <c r="T72" s="201">
        <v>0</v>
      </c>
      <c r="U72" s="201">
        <v>20.67</v>
      </c>
      <c r="V72" s="201">
        <v>2.89</v>
      </c>
      <c r="W72" s="201">
        <v>13.75</v>
      </c>
      <c r="X72" s="201">
        <v>43.45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37.5</v>
      </c>
      <c r="AQ72" s="201">
        <v>26.72</v>
      </c>
      <c r="AR72" s="201">
        <v>13.95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8.99</v>
      </c>
      <c r="L73" s="201">
        <v>374.61</v>
      </c>
      <c r="M73" s="201">
        <v>27.26</v>
      </c>
      <c r="N73" s="201">
        <v>34.99</v>
      </c>
      <c r="O73" s="201">
        <v>0</v>
      </c>
      <c r="P73" s="201">
        <v>35.770000000000003</v>
      </c>
      <c r="Q73" s="201">
        <v>3.23</v>
      </c>
      <c r="R73" s="201">
        <v>12.56</v>
      </c>
      <c r="S73" s="201">
        <v>7.82</v>
      </c>
      <c r="T73" s="201">
        <v>0</v>
      </c>
      <c r="U73" s="201">
        <v>20.67</v>
      </c>
      <c r="V73" s="201">
        <v>2.89</v>
      </c>
      <c r="W73" s="201">
        <v>13.75</v>
      </c>
      <c r="X73" s="201">
        <v>43.45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37.5</v>
      </c>
      <c r="AQ73" s="201">
        <v>26.72</v>
      </c>
      <c r="AR73" s="201">
        <v>6.41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8.99</v>
      </c>
      <c r="L74" s="201">
        <v>374.61</v>
      </c>
      <c r="M74" s="201">
        <v>27.26</v>
      </c>
      <c r="N74" s="201">
        <v>34.99</v>
      </c>
      <c r="O74" s="201">
        <v>0</v>
      </c>
      <c r="P74" s="201">
        <v>35.770000000000003</v>
      </c>
      <c r="Q74" s="201">
        <v>3.23</v>
      </c>
      <c r="R74" s="201">
        <v>12.56</v>
      </c>
      <c r="S74" s="201">
        <v>7.82</v>
      </c>
      <c r="T74" s="201">
        <v>0</v>
      </c>
      <c r="U74" s="201">
        <v>20.67</v>
      </c>
      <c r="V74" s="201">
        <v>2.89</v>
      </c>
      <c r="W74" s="201">
        <v>13.75</v>
      </c>
      <c r="X74" s="201">
        <v>43.45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37.5</v>
      </c>
      <c r="AQ74" s="201">
        <v>26.72</v>
      </c>
      <c r="AR74" s="201">
        <v>2.12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8.99</v>
      </c>
      <c r="L75" s="201">
        <v>444.13</v>
      </c>
      <c r="M75" s="201">
        <v>27.26</v>
      </c>
      <c r="N75" s="201">
        <v>34.99</v>
      </c>
      <c r="O75" s="201">
        <v>0</v>
      </c>
      <c r="P75" s="201">
        <v>35.770000000000003</v>
      </c>
      <c r="Q75" s="201">
        <v>3.23</v>
      </c>
      <c r="R75" s="201">
        <v>12.56</v>
      </c>
      <c r="S75" s="201">
        <v>7.82</v>
      </c>
      <c r="T75" s="201">
        <v>0</v>
      </c>
      <c r="U75" s="201">
        <v>20.67</v>
      </c>
      <c r="V75" s="201">
        <v>2.88</v>
      </c>
      <c r="W75" s="201">
        <v>13.75</v>
      </c>
      <c r="X75" s="201">
        <v>43.45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37.5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8.99</v>
      </c>
      <c r="L76" s="201">
        <v>492.4</v>
      </c>
      <c r="M76" s="201">
        <v>27.26</v>
      </c>
      <c r="N76" s="201">
        <v>34.99</v>
      </c>
      <c r="O76" s="201">
        <v>0</v>
      </c>
      <c r="P76" s="201">
        <v>35.770000000000003</v>
      </c>
      <c r="Q76" s="201">
        <v>3.23</v>
      </c>
      <c r="R76" s="201">
        <v>12.56</v>
      </c>
      <c r="S76" s="201">
        <v>7.82</v>
      </c>
      <c r="T76" s="201">
        <v>0</v>
      </c>
      <c r="U76" s="201">
        <v>20.67</v>
      </c>
      <c r="V76" s="201">
        <v>2.88</v>
      </c>
      <c r="W76" s="201">
        <v>13.75</v>
      </c>
      <c r="X76" s="201">
        <v>43.45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37.5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8.99</v>
      </c>
      <c r="L77" s="201">
        <v>558.54999999999995</v>
      </c>
      <c r="M77" s="201">
        <v>27.26</v>
      </c>
      <c r="N77" s="201">
        <v>34.99</v>
      </c>
      <c r="O77" s="201">
        <v>0</v>
      </c>
      <c r="P77" s="201">
        <v>35.770000000000003</v>
      </c>
      <c r="Q77" s="201">
        <v>3.23</v>
      </c>
      <c r="R77" s="201">
        <v>12.56</v>
      </c>
      <c r="S77" s="201">
        <v>7.82</v>
      </c>
      <c r="T77" s="201">
        <v>0</v>
      </c>
      <c r="U77" s="201">
        <v>20.67</v>
      </c>
      <c r="V77" s="201">
        <v>2.88</v>
      </c>
      <c r="W77" s="201">
        <v>13.75</v>
      </c>
      <c r="X77" s="201">
        <v>43.45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37.5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8.98</v>
      </c>
      <c r="L78" s="201">
        <v>557.94000000000005</v>
      </c>
      <c r="M78" s="201">
        <v>27.26</v>
      </c>
      <c r="N78" s="201">
        <v>34.99</v>
      </c>
      <c r="O78" s="201">
        <v>0</v>
      </c>
      <c r="P78" s="201">
        <v>35.770000000000003</v>
      </c>
      <c r="Q78" s="201">
        <v>3.23</v>
      </c>
      <c r="R78" s="201">
        <v>12.56</v>
      </c>
      <c r="S78" s="201">
        <v>7.82</v>
      </c>
      <c r="T78" s="201">
        <v>0</v>
      </c>
      <c r="U78" s="201">
        <v>20.67</v>
      </c>
      <c r="V78" s="201">
        <v>2.88</v>
      </c>
      <c r="W78" s="201">
        <v>13.75</v>
      </c>
      <c r="X78" s="201">
        <v>43.45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37.5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8.98</v>
      </c>
      <c r="L79" s="201">
        <v>557.94000000000005</v>
      </c>
      <c r="M79" s="201">
        <v>27.26</v>
      </c>
      <c r="N79" s="201">
        <v>34.99</v>
      </c>
      <c r="O79" s="201">
        <v>0</v>
      </c>
      <c r="P79" s="201">
        <v>35.770000000000003</v>
      </c>
      <c r="Q79" s="201">
        <v>3.23</v>
      </c>
      <c r="R79" s="201">
        <v>12.56</v>
      </c>
      <c r="S79" s="201">
        <v>7.82</v>
      </c>
      <c r="T79" s="201">
        <v>0</v>
      </c>
      <c r="U79" s="201">
        <v>20.67</v>
      </c>
      <c r="V79" s="201">
        <v>2.88</v>
      </c>
      <c r="W79" s="201">
        <v>13.75</v>
      </c>
      <c r="X79" s="201">
        <v>43.45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37.5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8.98</v>
      </c>
      <c r="L80" s="201">
        <v>557.94000000000005</v>
      </c>
      <c r="M80" s="201">
        <v>27.26</v>
      </c>
      <c r="N80" s="201">
        <v>34.99</v>
      </c>
      <c r="O80" s="201">
        <v>0</v>
      </c>
      <c r="P80" s="201">
        <v>35.770000000000003</v>
      </c>
      <c r="Q80" s="201">
        <v>3.23</v>
      </c>
      <c r="R80" s="201">
        <v>12.56</v>
      </c>
      <c r="S80" s="201">
        <v>7.82</v>
      </c>
      <c r="T80" s="201">
        <v>0</v>
      </c>
      <c r="U80" s="201">
        <v>20.67</v>
      </c>
      <c r="V80" s="201">
        <v>2.88</v>
      </c>
      <c r="W80" s="201">
        <v>13.75</v>
      </c>
      <c r="X80" s="201">
        <v>43.45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37.5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557.94000000000005</v>
      </c>
      <c r="M81" s="201">
        <v>27.26</v>
      </c>
      <c r="N81" s="201">
        <v>34.99</v>
      </c>
      <c r="O81" s="201">
        <v>0</v>
      </c>
      <c r="P81" s="201">
        <v>35.770000000000003</v>
      </c>
      <c r="Q81" s="201">
        <v>3.23</v>
      </c>
      <c r="R81" s="201">
        <v>12.56</v>
      </c>
      <c r="S81" s="201">
        <v>7.82</v>
      </c>
      <c r="T81" s="201">
        <v>0</v>
      </c>
      <c r="U81" s="201">
        <v>20.67</v>
      </c>
      <c r="V81" s="201">
        <v>2.88</v>
      </c>
      <c r="W81" s="201">
        <v>13.75</v>
      </c>
      <c r="X81" s="201">
        <v>43.45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37.5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9.11</v>
      </c>
      <c r="L82" s="201">
        <v>558.54999999999995</v>
      </c>
      <c r="M82" s="201">
        <v>27.26</v>
      </c>
      <c r="N82" s="201">
        <v>34.99</v>
      </c>
      <c r="O82" s="201">
        <v>0</v>
      </c>
      <c r="P82" s="201">
        <v>35.770000000000003</v>
      </c>
      <c r="Q82" s="201">
        <v>3.23</v>
      </c>
      <c r="R82" s="201">
        <v>12.56</v>
      </c>
      <c r="S82" s="201">
        <v>7.82</v>
      </c>
      <c r="T82" s="201">
        <v>0</v>
      </c>
      <c r="U82" s="201">
        <v>20.67</v>
      </c>
      <c r="V82" s="201">
        <v>2.88</v>
      </c>
      <c r="W82" s="201">
        <v>13.75</v>
      </c>
      <c r="X82" s="201">
        <v>43.45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37.5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558.54999999999995</v>
      </c>
      <c r="M83" s="201">
        <v>27.26</v>
      </c>
      <c r="N83" s="201">
        <v>34.99</v>
      </c>
      <c r="O83" s="201">
        <v>0</v>
      </c>
      <c r="P83" s="201">
        <v>35.770000000000003</v>
      </c>
      <c r="Q83" s="201">
        <v>3.23</v>
      </c>
      <c r="R83" s="201">
        <v>12.56</v>
      </c>
      <c r="S83" s="201">
        <v>7.82</v>
      </c>
      <c r="T83" s="201">
        <v>0</v>
      </c>
      <c r="U83" s="201">
        <v>20.67</v>
      </c>
      <c r="V83" s="201">
        <v>2.88</v>
      </c>
      <c r="W83" s="201">
        <v>13.75</v>
      </c>
      <c r="X83" s="201">
        <v>43.45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37.5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558.54999999999995</v>
      </c>
      <c r="M84" s="201">
        <v>27.26</v>
      </c>
      <c r="N84" s="201">
        <v>34.99</v>
      </c>
      <c r="O84" s="201">
        <v>0</v>
      </c>
      <c r="P84" s="201">
        <v>35.770000000000003</v>
      </c>
      <c r="Q84" s="201">
        <v>3.23</v>
      </c>
      <c r="R84" s="201">
        <v>12.56</v>
      </c>
      <c r="S84" s="201">
        <v>7.82</v>
      </c>
      <c r="T84" s="201">
        <v>0</v>
      </c>
      <c r="U84" s="201">
        <v>20.67</v>
      </c>
      <c r="V84" s="201">
        <v>2.88</v>
      </c>
      <c r="W84" s="201">
        <v>13.75</v>
      </c>
      <c r="X84" s="201">
        <v>43.45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37.5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558.54999999999995</v>
      </c>
      <c r="M85" s="201">
        <v>27.26</v>
      </c>
      <c r="N85" s="201">
        <v>34.99</v>
      </c>
      <c r="O85" s="201">
        <v>0</v>
      </c>
      <c r="P85" s="201">
        <v>35.770000000000003</v>
      </c>
      <c r="Q85" s="201">
        <v>3.23</v>
      </c>
      <c r="R85" s="201">
        <v>12.56</v>
      </c>
      <c r="S85" s="201">
        <v>7.82</v>
      </c>
      <c r="T85" s="201">
        <v>0</v>
      </c>
      <c r="U85" s="201">
        <v>20.67</v>
      </c>
      <c r="V85" s="201">
        <v>2.88</v>
      </c>
      <c r="W85" s="201">
        <v>13.75</v>
      </c>
      <c r="X85" s="201">
        <v>43.45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37.5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8.99</v>
      </c>
      <c r="L86" s="201">
        <v>492.4</v>
      </c>
      <c r="M86" s="201">
        <v>27.26</v>
      </c>
      <c r="N86" s="201">
        <v>34.99</v>
      </c>
      <c r="O86" s="201">
        <v>0</v>
      </c>
      <c r="P86" s="201">
        <v>35.770000000000003</v>
      </c>
      <c r="Q86" s="201">
        <v>3.23</v>
      </c>
      <c r="R86" s="201">
        <v>12.56</v>
      </c>
      <c r="S86" s="201">
        <v>7.82</v>
      </c>
      <c r="T86" s="201">
        <v>0</v>
      </c>
      <c r="U86" s="201">
        <v>20.67</v>
      </c>
      <c r="V86" s="201">
        <v>2.88</v>
      </c>
      <c r="W86" s="201">
        <v>13.75</v>
      </c>
      <c r="X86" s="201">
        <v>43.45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37.5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8.99</v>
      </c>
      <c r="L87" s="201">
        <v>444.13</v>
      </c>
      <c r="M87" s="201">
        <v>27.26</v>
      </c>
      <c r="N87" s="201">
        <v>34.99</v>
      </c>
      <c r="O87" s="201">
        <v>0</v>
      </c>
      <c r="P87" s="201">
        <v>35.770000000000003</v>
      </c>
      <c r="Q87" s="201">
        <v>3.23</v>
      </c>
      <c r="R87" s="201">
        <v>12.56</v>
      </c>
      <c r="S87" s="201">
        <v>7.82</v>
      </c>
      <c r="T87" s="201">
        <v>0</v>
      </c>
      <c r="U87" s="201">
        <v>20.67</v>
      </c>
      <c r="V87" s="201">
        <v>2.88</v>
      </c>
      <c r="W87" s="201">
        <v>13.75</v>
      </c>
      <c r="X87" s="201">
        <v>43.45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37.5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8.99</v>
      </c>
      <c r="L88" s="201">
        <v>482.75</v>
      </c>
      <c r="M88" s="201">
        <v>27.26</v>
      </c>
      <c r="N88" s="201">
        <v>34.99</v>
      </c>
      <c r="O88" s="201">
        <v>0</v>
      </c>
      <c r="P88" s="201">
        <v>35.770000000000003</v>
      </c>
      <c r="Q88" s="201">
        <v>3.23</v>
      </c>
      <c r="R88" s="201">
        <v>12.56</v>
      </c>
      <c r="S88" s="201">
        <v>7.82</v>
      </c>
      <c r="T88" s="201">
        <v>0</v>
      </c>
      <c r="U88" s="201">
        <v>20.67</v>
      </c>
      <c r="V88" s="201">
        <v>2.88</v>
      </c>
      <c r="W88" s="201">
        <v>13.75</v>
      </c>
      <c r="X88" s="201">
        <v>43.45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37.5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8.99</v>
      </c>
      <c r="L89" s="201">
        <v>482.75</v>
      </c>
      <c r="M89" s="201">
        <v>27.26</v>
      </c>
      <c r="N89" s="201">
        <v>34.99</v>
      </c>
      <c r="O89" s="201">
        <v>0</v>
      </c>
      <c r="P89" s="201">
        <v>37.29</v>
      </c>
      <c r="Q89" s="201">
        <v>3.23</v>
      </c>
      <c r="R89" s="201">
        <v>12.56</v>
      </c>
      <c r="S89" s="201">
        <v>7.82</v>
      </c>
      <c r="T89" s="201">
        <v>0</v>
      </c>
      <c r="U89" s="201">
        <v>20.67</v>
      </c>
      <c r="V89" s="201">
        <v>2.88</v>
      </c>
      <c r="W89" s="201">
        <v>13.75</v>
      </c>
      <c r="X89" s="201">
        <v>43.45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37.5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8.99</v>
      </c>
      <c r="L90" s="201">
        <v>482.75</v>
      </c>
      <c r="M90" s="201">
        <v>27.26</v>
      </c>
      <c r="N90" s="201">
        <v>34.99</v>
      </c>
      <c r="O90" s="201">
        <v>0</v>
      </c>
      <c r="P90" s="201">
        <v>39.07</v>
      </c>
      <c r="Q90" s="201">
        <v>3.23</v>
      </c>
      <c r="R90" s="201">
        <v>12.56</v>
      </c>
      <c r="S90" s="201">
        <v>7.82</v>
      </c>
      <c r="T90" s="201">
        <v>0</v>
      </c>
      <c r="U90" s="201">
        <v>20.67</v>
      </c>
      <c r="V90" s="201">
        <v>2.88</v>
      </c>
      <c r="W90" s="201">
        <v>13.75</v>
      </c>
      <c r="X90" s="201">
        <v>43.45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37.5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8.99</v>
      </c>
      <c r="L91" s="201">
        <v>482.75</v>
      </c>
      <c r="M91" s="201">
        <v>27.26</v>
      </c>
      <c r="N91" s="201">
        <v>34.99</v>
      </c>
      <c r="O91" s="201">
        <v>0</v>
      </c>
      <c r="P91" s="201">
        <v>40.96</v>
      </c>
      <c r="Q91" s="201">
        <v>3.23</v>
      </c>
      <c r="R91" s="201">
        <v>12.56</v>
      </c>
      <c r="S91" s="201">
        <v>7.82</v>
      </c>
      <c r="T91" s="201">
        <v>0</v>
      </c>
      <c r="U91" s="201">
        <v>20.67</v>
      </c>
      <c r="V91" s="201">
        <v>2.88</v>
      </c>
      <c r="W91" s="201">
        <v>13.75</v>
      </c>
      <c r="X91" s="201">
        <v>43.45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37.5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8.99</v>
      </c>
      <c r="L92" s="201">
        <v>453.78</v>
      </c>
      <c r="M92" s="201">
        <v>27.26</v>
      </c>
      <c r="N92" s="201">
        <v>34.99</v>
      </c>
      <c r="O92" s="201">
        <v>0</v>
      </c>
      <c r="P92" s="201">
        <v>41.27</v>
      </c>
      <c r="Q92" s="201">
        <v>3.23</v>
      </c>
      <c r="R92" s="201">
        <v>12.56</v>
      </c>
      <c r="S92" s="201">
        <v>7.82</v>
      </c>
      <c r="T92" s="201">
        <v>0</v>
      </c>
      <c r="U92" s="201">
        <v>20.67</v>
      </c>
      <c r="V92" s="201">
        <v>2.88</v>
      </c>
      <c r="W92" s="201">
        <v>13.75</v>
      </c>
      <c r="X92" s="201">
        <v>43.45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37.5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8.99</v>
      </c>
      <c r="L93" s="201">
        <v>453.78</v>
      </c>
      <c r="M93" s="201">
        <v>27.26</v>
      </c>
      <c r="N93" s="201">
        <v>34.99</v>
      </c>
      <c r="O93" s="201">
        <v>0</v>
      </c>
      <c r="P93" s="201">
        <v>35.770000000000003</v>
      </c>
      <c r="Q93" s="201">
        <v>3.23</v>
      </c>
      <c r="R93" s="201">
        <v>12.56</v>
      </c>
      <c r="S93" s="201">
        <v>7.82</v>
      </c>
      <c r="T93" s="201">
        <v>0</v>
      </c>
      <c r="U93" s="201">
        <v>20.67</v>
      </c>
      <c r="V93" s="201">
        <v>2.88</v>
      </c>
      <c r="W93" s="201">
        <v>13.75</v>
      </c>
      <c r="X93" s="201">
        <v>43.45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37.5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8.99</v>
      </c>
      <c r="L94" s="201">
        <v>453.78</v>
      </c>
      <c r="M94" s="201">
        <v>27.26</v>
      </c>
      <c r="N94" s="201">
        <v>34.99</v>
      </c>
      <c r="O94" s="201">
        <v>0</v>
      </c>
      <c r="P94" s="201">
        <v>35.770000000000003</v>
      </c>
      <c r="Q94" s="201">
        <v>3.23</v>
      </c>
      <c r="R94" s="201">
        <v>12.56</v>
      </c>
      <c r="S94" s="201">
        <v>7.82</v>
      </c>
      <c r="T94" s="201">
        <v>0</v>
      </c>
      <c r="U94" s="201">
        <v>20.67</v>
      </c>
      <c r="V94" s="201">
        <v>2.88</v>
      </c>
      <c r="W94" s="201">
        <v>13.75</v>
      </c>
      <c r="X94" s="201">
        <v>43.45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37.5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8.99</v>
      </c>
      <c r="L95" s="201">
        <v>453.78</v>
      </c>
      <c r="M95" s="201">
        <v>27.26</v>
      </c>
      <c r="N95" s="201">
        <v>34.99</v>
      </c>
      <c r="O95" s="201">
        <v>0</v>
      </c>
      <c r="P95" s="201">
        <v>35.770000000000003</v>
      </c>
      <c r="Q95" s="201">
        <v>3.23</v>
      </c>
      <c r="R95" s="201">
        <v>12.56</v>
      </c>
      <c r="S95" s="201">
        <v>7.82</v>
      </c>
      <c r="T95" s="201">
        <v>0</v>
      </c>
      <c r="U95" s="201">
        <v>20.67</v>
      </c>
      <c r="V95" s="201">
        <v>2.88</v>
      </c>
      <c r="W95" s="201">
        <v>13.75</v>
      </c>
      <c r="X95" s="201">
        <v>43.45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37.5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8.99</v>
      </c>
      <c r="L96" s="201">
        <v>424.82</v>
      </c>
      <c r="M96" s="201">
        <v>27.26</v>
      </c>
      <c r="N96" s="201">
        <v>34.99</v>
      </c>
      <c r="O96" s="201">
        <v>0</v>
      </c>
      <c r="P96" s="201">
        <v>35.770000000000003</v>
      </c>
      <c r="Q96" s="201">
        <v>3.23</v>
      </c>
      <c r="R96" s="201">
        <v>12.56</v>
      </c>
      <c r="S96" s="201">
        <v>7.82</v>
      </c>
      <c r="T96" s="201">
        <v>0</v>
      </c>
      <c r="U96" s="201">
        <v>20.67</v>
      </c>
      <c r="V96" s="201">
        <v>2.88</v>
      </c>
      <c r="W96" s="201">
        <v>13.75</v>
      </c>
      <c r="X96" s="201">
        <v>43.45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37.5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8.99</v>
      </c>
      <c r="L97" s="201">
        <v>424.82</v>
      </c>
      <c r="M97" s="201">
        <v>27.26</v>
      </c>
      <c r="N97" s="201">
        <v>34.99</v>
      </c>
      <c r="O97" s="201">
        <v>0</v>
      </c>
      <c r="P97" s="201">
        <v>35.770000000000003</v>
      </c>
      <c r="Q97" s="201">
        <v>3.23</v>
      </c>
      <c r="R97" s="201">
        <v>12.56</v>
      </c>
      <c r="S97" s="201">
        <v>7.82</v>
      </c>
      <c r="T97" s="201">
        <v>0</v>
      </c>
      <c r="U97" s="201">
        <v>20.67</v>
      </c>
      <c r="V97" s="201">
        <v>2.88</v>
      </c>
      <c r="W97" s="201">
        <v>13.75</v>
      </c>
      <c r="X97" s="201">
        <v>43.45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37.5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8.99</v>
      </c>
      <c r="L98" s="201">
        <v>386.2</v>
      </c>
      <c r="M98" s="201">
        <v>27.26</v>
      </c>
      <c r="N98" s="201">
        <v>34.99</v>
      </c>
      <c r="O98" s="201">
        <v>0</v>
      </c>
      <c r="P98" s="201">
        <v>35.770000000000003</v>
      </c>
      <c r="Q98" s="201">
        <v>3.23</v>
      </c>
      <c r="R98" s="201">
        <v>12.56</v>
      </c>
      <c r="S98" s="201">
        <v>7.82</v>
      </c>
      <c r="T98" s="201">
        <v>0</v>
      </c>
      <c r="U98" s="201">
        <v>20.67</v>
      </c>
      <c r="V98" s="201">
        <v>2.88</v>
      </c>
      <c r="W98" s="201">
        <v>13.75</v>
      </c>
      <c r="X98" s="201">
        <v>43.45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57.52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37.5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0.18458250000000012</v>
      </c>
      <c r="L99">
        <f t="shared" si="0"/>
        <v>8.8275700000000015</v>
      </c>
      <c r="M99">
        <f t="shared" si="0"/>
        <v>0.65424000000000104</v>
      </c>
      <c r="N99">
        <f t="shared" si="0"/>
        <v>0.83975999999999806</v>
      </c>
      <c r="O99">
        <f t="shared" si="0"/>
        <v>0</v>
      </c>
      <c r="P99">
        <f t="shared" si="0"/>
        <v>0.88565499999999986</v>
      </c>
      <c r="Q99">
        <f t="shared" si="0"/>
        <v>7.7519999999999978E-2</v>
      </c>
      <c r="R99">
        <f t="shared" si="0"/>
        <v>0.3012849999999993</v>
      </c>
      <c r="S99">
        <f t="shared" si="0"/>
        <v>0.1876100000000003</v>
      </c>
      <c r="T99">
        <f t="shared" si="0"/>
        <v>0</v>
      </c>
      <c r="U99">
        <f t="shared" si="0"/>
        <v>0.49608000000000069</v>
      </c>
      <c r="V99">
        <f t="shared" si="0"/>
        <v>6.9299999999999889E-2</v>
      </c>
      <c r="W99">
        <f t="shared" si="0"/>
        <v>0.33</v>
      </c>
      <c r="X99">
        <f t="shared" si="0"/>
        <v>1.0427999999999982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1.4269875000000007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0.89981500000000003</v>
      </c>
      <c r="AQ99">
        <f t="shared" si="0"/>
        <v>0.64119999999999933</v>
      </c>
      <c r="AR99">
        <f t="shared" si="0"/>
        <v>0.25082500000000019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188.28</v>
      </c>
      <c r="L3" s="201">
        <v>0.33</v>
      </c>
      <c r="M3" s="201">
        <v>2.2000000000000002</v>
      </c>
      <c r="N3" s="201">
        <v>1.79</v>
      </c>
      <c r="O3" s="201">
        <v>2.5299999999999998</v>
      </c>
      <c r="P3" s="201">
        <v>0.98</v>
      </c>
      <c r="Q3" s="201">
        <v>0.17</v>
      </c>
      <c r="R3" s="201">
        <v>0.64</v>
      </c>
      <c r="S3" s="201">
        <v>0.4</v>
      </c>
      <c r="T3" s="201">
        <v>0</v>
      </c>
      <c r="U3" s="201">
        <v>1.79</v>
      </c>
      <c r="V3" s="201">
        <v>0.44</v>
      </c>
      <c r="W3" s="201">
        <v>0.7</v>
      </c>
      <c r="X3" s="201">
        <v>2.2400000000000002</v>
      </c>
      <c r="Y3" s="201">
        <v>0</v>
      </c>
      <c r="Z3" s="201">
        <v>2.11</v>
      </c>
      <c r="AA3" s="201">
        <v>1.37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188.28</v>
      </c>
      <c r="L4" s="201">
        <v>0.33</v>
      </c>
      <c r="M4" s="201">
        <v>2.2000000000000002</v>
      </c>
      <c r="N4" s="201">
        <v>1.79</v>
      </c>
      <c r="O4" s="201">
        <v>2.5299999999999998</v>
      </c>
      <c r="P4" s="201">
        <v>0.95</v>
      </c>
      <c r="Q4" s="201">
        <v>0.17</v>
      </c>
      <c r="R4" s="201">
        <v>0.64</v>
      </c>
      <c r="S4" s="201">
        <v>0.4</v>
      </c>
      <c r="T4" s="201">
        <v>0</v>
      </c>
      <c r="U4" s="201">
        <v>1.79</v>
      </c>
      <c r="V4" s="201">
        <v>0.44</v>
      </c>
      <c r="W4" s="201">
        <v>0.7</v>
      </c>
      <c r="X4" s="201">
        <v>2.2400000000000002</v>
      </c>
      <c r="Y4" s="201">
        <v>0</v>
      </c>
      <c r="Z4" s="201">
        <v>2.11</v>
      </c>
      <c r="AA4" s="201">
        <v>1.37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236.56</v>
      </c>
      <c r="L5" s="201">
        <v>4.5999999999999996</v>
      </c>
      <c r="M5" s="201">
        <v>2.2000000000000002</v>
      </c>
      <c r="N5" s="201">
        <v>1.79</v>
      </c>
      <c r="O5" s="201">
        <v>2.5299999999999998</v>
      </c>
      <c r="P5" s="201">
        <v>0.95</v>
      </c>
      <c r="Q5" s="201">
        <v>1.9</v>
      </c>
      <c r="R5" s="201">
        <v>0.64</v>
      </c>
      <c r="S5" s="201">
        <v>4.83</v>
      </c>
      <c r="T5" s="201">
        <v>0</v>
      </c>
      <c r="U5" s="201">
        <v>1.79</v>
      </c>
      <c r="V5" s="201">
        <v>0.44</v>
      </c>
      <c r="W5" s="201">
        <v>0.7</v>
      </c>
      <c r="X5" s="201">
        <v>2.2400000000000002</v>
      </c>
      <c r="Y5" s="201">
        <v>0</v>
      </c>
      <c r="Z5" s="201">
        <v>2.11</v>
      </c>
      <c r="AA5" s="201">
        <v>20.309999999999999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236.56</v>
      </c>
      <c r="L6" s="201">
        <v>4.5999999999999996</v>
      </c>
      <c r="M6" s="201">
        <v>2.2000000000000002</v>
      </c>
      <c r="N6" s="201">
        <v>1.79</v>
      </c>
      <c r="O6" s="201">
        <v>2.5299999999999998</v>
      </c>
      <c r="P6" s="201">
        <v>0.95</v>
      </c>
      <c r="Q6" s="201">
        <v>1.9</v>
      </c>
      <c r="R6" s="201">
        <v>0.64</v>
      </c>
      <c r="S6" s="201">
        <v>4.83</v>
      </c>
      <c r="T6" s="201">
        <v>0</v>
      </c>
      <c r="U6" s="201">
        <v>1.79</v>
      </c>
      <c r="V6" s="201">
        <v>0.44</v>
      </c>
      <c r="W6" s="201">
        <v>0.7</v>
      </c>
      <c r="X6" s="201">
        <v>2.2400000000000002</v>
      </c>
      <c r="Y6" s="201">
        <v>0</v>
      </c>
      <c r="Z6" s="201">
        <v>2.11</v>
      </c>
      <c r="AA6" s="201">
        <v>20.309999999999999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236.56</v>
      </c>
      <c r="L7" s="201">
        <v>4.5999999999999996</v>
      </c>
      <c r="M7" s="201">
        <v>2.2000000000000002</v>
      </c>
      <c r="N7" s="201">
        <v>1.79</v>
      </c>
      <c r="O7" s="201">
        <v>2.5299999999999998</v>
      </c>
      <c r="P7" s="201">
        <v>0.95</v>
      </c>
      <c r="Q7" s="201">
        <v>1.9</v>
      </c>
      <c r="R7" s="201">
        <v>8</v>
      </c>
      <c r="S7" s="201">
        <v>4.83</v>
      </c>
      <c r="T7" s="201">
        <v>0</v>
      </c>
      <c r="U7" s="201">
        <v>1.79</v>
      </c>
      <c r="V7" s="201">
        <v>1.37</v>
      </c>
      <c r="W7" s="201">
        <v>0.7</v>
      </c>
      <c r="X7" s="201">
        <v>2.2400000000000002</v>
      </c>
      <c r="Y7" s="201">
        <v>0</v>
      </c>
      <c r="Z7" s="201">
        <v>2.11</v>
      </c>
      <c r="AA7" s="201">
        <v>20.309999999999999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236.56</v>
      </c>
      <c r="L8" s="201">
        <v>4.5999999999999996</v>
      </c>
      <c r="M8" s="201">
        <v>2.2000000000000002</v>
      </c>
      <c r="N8" s="201">
        <v>1.79</v>
      </c>
      <c r="O8" s="201">
        <v>2.5299999999999998</v>
      </c>
      <c r="P8" s="201">
        <v>0.95</v>
      </c>
      <c r="Q8" s="201">
        <v>1.9</v>
      </c>
      <c r="R8" s="201">
        <v>8</v>
      </c>
      <c r="S8" s="201">
        <v>4.83</v>
      </c>
      <c r="T8" s="201">
        <v>0</v>
      </c>
      <c r="U8" s="201">
        <v>1.79</v>
      </c>
      <c r="V8" s="201">
        <v>1.37</v>
      </c>
      <c r="W8" s="201">
        <v>0.7</v>
      </c>
      <c r="X8" s="201">
        <v>2.2400000000000002</v>
      </c>
      <c r="Y8" s="201">
        <v>0</v>
      </c>
      <c r="Z8" s="201">
        <v>2.11</v>
      </c>
      <c r="AA8" s="201">
        <v>20.309999999999999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236.56</v>
      </c>
      <c r="L9" s="201">
        <v>4.5999999999999996</v>
      </c>
      <c r="M9" s="201">
        <v>2.2000000000000002</v>
      </c>
      <c r="N9" s="201">
        <v>1.79</v>
      </c>
      <c r="O9" s="201">
        <v>2.5299999999999998</v>
      </c>
      <c r="P9" s="201">
        <v>0.95</v>
      </c>
      <c r="Q9" s="201">
        <v>1.9</v>
      </c>
      <c r="R9" s="201">
        <v>8</v>
      </c>
      <c r="S9" s="201">
        <v>4.83</v>
      </c>
      <c r="T9" s="201">
        <v>0</v>
      </c>
      <c r="U9" s="201">
        <v>1.79</v>
      </c>
      <c r="V9" s="201">
        <v>1.37</v>
      </c>
      <c r="W9" s="201">
        <v>0.7</v>
      </c>
      <c r="X9" s="201">
        <v>2.2400000000000002</v>
      </c>
      <c r="Y9" s="201">
        <v>0</v>
      </c>
      <c r="Z9" s="201">
        <v>2.11</v>
      </c>
      <c r="AA9" s="201">
        <v>20.309999999999999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236.56</v>
      </c>
      <c r="L10" s="201">
        <v>4.5999999999999996</v>
      </c>
      <c r="M10" s="201">
        <v>2.2000000000000002</v>
      </c>
      <c r="N10" s="201">
        <v>1.79</v>
      </c>
      <c r="O10" s="201">
        <v>2.5299999999999998</v>
      </c>
      <c r="P10" s="201">
        <v>0.95</v>
      </c>
      <c r="Q10" s="201">
        <v>1.9</v>
      </c>
      <c r="R10" s="201">
        <v>8</v>
      </c>
      <c r="S10" s="201">
        <v>4.83</v>
      </c>
      <c r="T10" s="201">
        <v>0</v>
      </c>
      <c r="U10" s="201">
        <v>1.79</v>
      </c>
      <c r="V10" s="201">
        <v>1.37</v>
      </c>
      <c r="W10" s="201">
        <v>0.7</v>
      </c>
      <c r="X10" s="201">
        <v>2.2400000000000002</v>
      </c>
      <c r="Y10" s="201">
        <v>0</v>
      </c>
      <c r="Z10" s="201">
        <v>2.11</v>
      </c>
      <c r="AA10" s="201">
        <v>20.309999999999999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236.56</v>
      </c>
      <c r="L11" s="201">
        <v>4.5999999999999996</v>
      </c>
      <c r="M11" s="201">
        <v>2.2000000000000002</v>
      </c>
      <c r="N11" s="201">
        <v>1.79</v>
      </c>
      <c r="O11" s="201">
        <v>2.5299999999999998</v>
      </c>
      <c r="P11" s="201">
        <v>0.95</v>
      </c>
      <c r="Q11" s="201">
        <v>1.9</v>
      </c>
      <c r="R11" s="201">
        <v>8</v>
      </c>
      <c r="S11" s="201">
        <v>4.83</v>
      </c>
      <c r="T11" s="201">
        <v>0</v>
      </c>
      <c r="U11" s="201">
        <v>1.79</v>
      </c>
      <c r="V11" s="201">
        <v>1.37</v>
      </c>
      <c r="W11" s="201">
        <v>0.7</v>
      </c>
      <c r="X11" s="201">
        <v>2.2400000000000002</v>
      </c>
      <c r="Y11" s="201">
        <v>0</v>
      </c>
      <c r="Z11" s="201">
        <v>28.76</v>
      </c>
      <c r="AA11" s="201">
        <v>20.309999999999999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236.56</v>
      </c>
      <c r="L12" s="201">
        <v>4.5999999999999996</v>
      </c>
      <c r="M12" s="201">
        <v>2.2000000000000002</v>
      </c>
      <c r="N12" s="201">
        <v>1.79</v>
      </c>
      <c r="O12" s="201">
        <v>2.5299999999999998</v>
      </c>
      <c r="P12" s="201">
        <v>0.95</v>
      </c>
      <c r="Q12" s="201">
        <v>1.9</v>
      </c>
      <c r="R12" s="201">
        <v>8</v>
      </c>
      <c r="S12" s="201">
        <v>4.83</v>
      </c>
      <c r="T12" s="201">
        <v>0</v>
      </c>
      <c r="U12" s="201">
        <v>1.79</v>
      </c>
      <c r="V12" s="201">
        <v>1.37</v>
      </c>
      <c r="W12" s="201">
        <v>0.7</v>
      </c>
      <c r="X12" s="201">
        <v>2.2400000000000002</v>
      </c>
      <c r="Y12" s="201">
        <v>0</v>
      </c>
      <c r="Z12" s="201">
        <v>32.15</v>
      </c>
      <c r="AA12" s="201">
        <v>20.309999999999999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236.56</v>
      </c>
      <c r="L13" s="201">
        <v>4.5999999999999996</v>
      </c>
      <c r="M13" s="201">
        <v>2.2000000000000002</v>
      </c>
      <c r="N13" s="201">
        <v>1.79</v>
      </c>
      <c r="O13" s="201">
        <v>2.5299999999999998</v>
      </c>
      <c r="P13" s="201">
        <v>0.9</v>
      </c>
      <c r="Q13" s="201">
        <v>1.9</v>
      </c>
      <c r="R13" s="201">
        <v>8</v>
      </c>
      <c r="S13" s="201">
        <v>4.83</v>
      </c>
      <c r="T13" s="201">
        <v>0</v>
      </c>
      <c r="U13" s="201">
        <v>1.79</v>
      </c>
      <c r="V13" s="201">
        <v>1.37</v>
      </c>
      <c r="W13" s="201">
        <v>0.7</v>
      </c>
      <c r="X13" s="201">
        <v>2.2400000000000002</v>
      </c>
      <c r="Y13" s="201">
        <v>0</v>
      </c>
      <c r="Z13" s="201">
        <v>32.15</v>
      </c>
      <c r="AA13" s="201">
        <v>20.309999999999999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236.56</v>
      </c>
      <c r="L14" s="201">
        <v>4.5999999999999996</v>
      </c>
      <c r="M14" s="201">
        <v>2.2000000000000002</v>
      </c>
      <c r="N14" s="201">
        <v>1.79</v>
      </c>
      <c r="O14" s="201">
        <v>2.5299999999999998</v>
      </c>
      <c r="P14" s="201">
        <v>0.9</v>
      </c>
      <c r="Q14" s="201">
        <v>1.9</v>
      </c>
      <c r="R14" s="201">
        <v>8</v>
      </c>
      <c r="S14" s="201">
        <v>4.83</v>
      </c>
      <c r="T14" s="201">
        <v>0</v>
      </c>
      <c r="U14" s="201">
        <v>1.79</v>
      </c>
      <c r="V14" s="201">
        <v>1.37</v>
      </c>
      <c r="W14" s="201">
        <v>0.7</v>
      </c>
      <c r="X14" s="201">
        <v>2.2400000000000002</v>
      </c>
      <c r="Y14" s="201">
        <v>0</v>
      </c>
      <c r="Z14" s="201">
        <v>32.15</v>
      </c>
      <c r="AA14" s="201">
        <v>20.309999999999999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236.56</v>
      </c>
      <c r="L15" s="201">
        <v>4.5999999999999996</v>
      </c>
      <c r="M15" s="201">
        <v>2.2000000000000002</v>
      </c>
      <c r="N15" s="201">
        <v>1.79</v>
      </c>
      <c r="O15" s="201">
        <v>2.5299999999999998</v>
      </c>
      <c r="P15" s="201">
        <v>0.9</v>
      </c>
      <c r="Q15" s="201">
        <v>1.9</v>
      </c>
      <c r="R15" s="201">
        <v>8</v>
      </c>
      <c r="S15" s="201">
        <v>4.83</v>
      </c>
      <c r="T15" s="201">
        <v>0</v>
      </c>
      <c r="U15" s="201">
        <v>1.79</v>
      </c>
      <c r="V15" s="201">
        <v>1.37</v>
      </c>
      <c r="W15" s="201">
        <v>0.7</v>
      </c>
      <c r="X15" s="201">
        <v>2.2400000000000002</v>
      </c>
      <c r="Y15" s="201">
        <v>0</v>
      </c>
      <c r="Z15" s="201">
        <v>32.15</v>
      </c>
      <c r="AA15" s="201">
        <v>20.309999999999999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236.56</v>
      </c>
      <c r="L16" s="201">
        <v>4.5999999999999996</v>
      </c>
      <c r="M16" s="201">
        <v>2.2000000000000002</v>
      </c>
      <c r="N16" s="201">
        <v>1.79</v>
      </c>
      <c r="O16" s="201">
        <v>2.5299999999999998</v>
      </c>
      <c r="P16" s="201">
        <v>0.9</v>
      </c>
      <c r="Q16" s="201">
        <v>1.9</v>
      </c>
      <c r="R16" s="201">
        <v>8</v>
      </c>
      <c r="S16" s="201">
        <v>4.83</v>
      </c>
      <c r="T16" s="201">
        <v>0</v>
      </c>
      <c r="U16" s="201">
        <v>1.79</v>
      </c>
      <c r="V16" s="201">
        <v>1.37</v>
      </c>
      <c r="W16" s="201">
        <v>0.7</v>
      </c>
      <c r="X16" s="201">
        <v>2.2400000000000002</v>
      </c>
      <c r="Y16" s="201">
        <v>0</v>
      </c>
      <c r="Z16" s="201">
        <v>32.15</v>
      </c>
      <c r="AA16" s="201">
        <v>20.309999999999999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236.56</v>
      </c>
      <c r="L17" s="201">
        <v>4.5999999999999996</v>
      </c>
      <c r="M17" s="201">
        <v>2.2000000000000002</v>
      </c>
      <c r="N17" s="201">
        <v>1.79</v>
      </c>
      <c r="O17" s="201">
        <v>2.5299999999999998</v>
      </c>
      <c r="P17" s="201">
        <v>0.9</v>
      </c>
      <c r="Q17" s="201">
        <v>1.9</v>
      </c>
      <c r="R17" s="201">
        <v>8</v>
      </c>
      <c r="S17" s="201">
        <v>4.83</v>
      </c>
      <c r="T17" s="201">
        <v>0</v>
      </c>
      <c r="U17" s="201">
        <v>1.79</v>
      </c>
      <c r="V17" s="201">
        <v>1.37</v>
      </c>
      <c r="W17" s="201">
        <v>0.7</v>
      </c>
      <c r="X17" s="201">
        <v>2.2400000000000002</v>
      </c>
      <c r="Y17" s="201">
        <v>0</v>
      </c>
      <c r="Z17" s="201">
        <v>32.15</v>
      </c>
      <c r="AA17" s="201">
        <v>20.309999999999999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236.56</v>
      </c>
      <c r="L18" s="201">
        <v>4.5999999999999996</v>
      </c>
      <c r="M18" s="201">
        <v>2.2000000000000002</v>
      </c>
      <c r="N18" s="201">
        <v>1.79</v>
      </c>
      <c r="O18" s="201">
        <v>2.5299999999999998</v>
      </c>
      <c r="P18" s="201">
        <v>0.9</v>
      </c>
      <c r="Q18" s="201">
        <v>1.9</v>
      </c>
      <c r="R18" s="201">
        <v>8</v>
      </c>
      <c r="S18" s="201">
        <v>4.83</v>
      </c>
      <c r="T18" s="201">
        <v>0</v>
      </c>
      <c r="U18" s="201">
        <v>1.79</v>
      </c>
      <c r="V18" s="201">
        <v>1.37</v>
      </c>
      <c r="W18" s="201">
        <v>0.7</v>
      </c>
      <c r="X18" s="201">
        <v>2.2400000000000002</v>
      </c>
      <c r="Y18" s="201">
        <v>0</v>
      </c>
      <c r="Z18" s="201">
        <v>32.15</v>
      </c>
      <c r="AA18" s="201">
        <v>20.309999999999999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236.56</v>
      </c>
      <c r="L19" s="201">
        <v>4.5999999999999996</v>
      </c>
      <c r="M19" s="201">
        <v>2.2000000000000002</v>
      </c>
      <c r="N19" s="201">
        <v>1.79</v>
      </c>
      <c r="O19" s="201">
        <v>2.5299999999999998</v>
      </c>
      <c r="P19" s="201">
        <v>0.9</v>
      </c>
      <c r="Q19" s="201">
        <v>1.9</v>
      </c>
      <c r="R19" s="201">
        <v>8</v>
      </c>
      <c r="S19" s="201">
        <v>4.83</v>
      </c>
      <c r="T19" s="201">
        <v>0</v>
      </c>
      <c r="U19" s="201">
        <v>1.79</v>
      </c>
      <c r="V19" s="201">
        <v>1.37</v>
      </c>
      <c r="W19" s="201">
        <v>0.7</v>
      </c>
      <c r="X19" s="201">
        <v>2.2400000000000002</v>
      </c>
      <c r="Y19" s="201">
        <v>0</v>
      </c>
      <c r="Z19" s="201">
        <v>32.15</v>
      </c>
      <c r="AA19" s="201">
        <v>20.309999999999999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236.56</v>
      </c>
      <c r="L20" s="201">
        <v>4.5999999999999996</v>
      </c>
      <c r="M20" s="201">
        <v>2.2000000000000002</v>
      </c>
      <c r="N20" s="201">
        <v>1.79</v>
      </c>
      <c r="O20" s="201">
        <v>2.5299999999999998</v>
      </c>
      <c r="P20" s="201">
        <v>0.9</v>
      </c>
      <c r="Q20" s="201">
        <v>1.9</v>
      </c>
      <c r="R20" s="201">
        <v>8</v>
      </c>
      <c r="S20" s="201">
        <v>4.83</v>
      </c>
      <c r="T20" s="201">
        <v>0</v>
      </c>
      <c r="U20" s="201">
        <v>1.79</v>
      </c>
      <c r="V20" s="201">
        <v>1.37</v>
      </c>
      <c r="W20" s="201">
        <v>0.7</v>
      </c>
      <c r="X20" s="201">
        <v>2.2400000000000002</v>
      </c>
      <c r="Y20" s="201">
        <v>0</v>
      </c>
      <c r="Z20" s="201">
        <v>32.15</v>
      </c>
      <c r="AA20" s="201">
        <v>20.309999999999999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236.56</v>
      </c>
      <c r="L21" s="201">
        <v>4.5999999999999996</v>
      </c>
      <c r="M21" s="201">
        <v>2.2000000000000002</v>
      </c>
      <c r="N21" s="201">
        <v>1.79</v>
      </c>
      <c r="O21" s="201">
        <v>2.5299999999999998</v>
      </c>
      <c r="P21" s="201">
        <v>0.9</v>
      </c>
      <c r="Q21" s="201">
        <v>1.9</v>
      </c>
      <c r="R21" s="201">
        <v>0.64</v>
      </c>
      <c r="S21" s="201">
        <v>4.83</v>
      </c>
      <c r="T21" s="201">
        <v>0</v>
      </c>
      <c r="U21" s="201">
        <v>1.79</v>
      </c>
      <c r="V21" s="201">
        <v>0.44</v>
      </c>
      <c r="W21" s="201">
        <v>0.7</v>
      </c>
      <c r="X21" s="201">
        <v>2.2400000000000002</v>
      </c>
      <c r="Y21" s="201">
        <v>0</v>
      </c>
      <c r="Z21" s="201">
        <v>4.8</v>
      </c>
      <c r="AA21" s="201">
        <v>1.37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236.56</v>
      </c>
      <c r="L22" s="201">
        <v>4.5999999999999996</v>
      </c>
      <c r="M22" s="201">
        <v>2.2000000000000002</v>
      </c>
      <c r="N22" s="201">
        <v>1.79</v>
      </c>
      <c r="O22" s="201">
        <v>2.5299999999999998</v>
      </c>
      <c r="P22" s="201">
        <v>0.9</v>
      </c>
      <c r="Q22" s="201">
        <v>1.9</v>
      </c>
      <c r="R22" s="201">
        <v>0.64</v>
      </c>
      <c r="S22" s="201">
        <v>4.83</v>
      </c>
      <c r="T22" s="201">
        <v>0</v>
      </c>
      <c r="U22" s="201">
        <v>1.79</v>
      </c>
      <c r="V22" s="201">
        <v>0.44</v>
      </c>
      <c r="W22" s="201">
        <v>0.7</v>
      </c>
      <c r="X22" s="201">
        <v>2.2400000000000002</v>
      </c>
      <c r="Y22" s="201">
        <v>0</v>
      </c>
      <c r="Z22" s="201">
        <v>2.11</v>
      </c>
      <c r="AA22" s="201">
        <v>1.37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236.56</v>
      </c>
      <c r="L23" s="201">
        <v>0.33</v>
      </c>
      <c r="M23" s="201">
        <v>2.2000000000000002</v>
      </c>
      <c r="N23" s="201">
        <v>1.79</v>
      </c>
      <c r="O23" s="201">
        <v>2.5299999999999998</v>
      </c>
      <c r="P23" s="201">
        <v>0.9</v>
      </c>
      <c r="Q23" s="201">
        <v>0.17</v>
      </c>
      <c r="R23" s="201">
        <v>0.64</v>
      </c>
      <c r="S23" s="201">
        <v>0.81</v>
      </c>
      <c r="T23" s="201">
        <v>0</v>
      </c>
      <c r="U23" s="201">
        <v>1.79</v>
      </c>
      <c r="V23" s="201">
        <v>0.44</v>
      </c>
      <c r="W23" s="201">
        <v>0.7</v>
      </c>
      <c r="X23" s="201">
        <v>2.2400000000000002</v>
      </c>
      <c r="Y23" s="201">
        <v>0</v>
      </c>
      <c r="Z23" s="201">
        <v>2.11</v>
      </c>
      <c r="AA23" s="201">
        <v>1.37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188.28</v>
      </c>
      <c r="L24" s="201">
        <v>0.33</v>
      </c>
      <c r="M24" s="201">
        <v>2.2000000000000002</v>
      </c>
      <c r="N24" s="201">
        <v>1.79</v>
      </c>
      <c r="O24" s="201">
        <v>2.5299999999999998</v>
      </c>
      <c r="P24" s="201">
        <v>0.9</v>
      </c>
      <c r="Q24" s="201">
        <v>0.17</v>
      </c>
      <c r="R24" s="201">
        <v>0.64</v>
      </c>
      <c r="S24" s="201">
        <v>0.4</v>
      </c>
      <c r="T24" s="201">
        <v>0</v>
      </c>
      <c r="U24" s="201">
        <v>1.79</v>
      </c>
      <c r="V24" s="201">
        <v>0.44</v>
      </c>
      <c r="W24" s="201">
        <v>0.7</v>
      </c>
      <c r="X24" s="201">
        <v>2.2400000000000002</v>
      </c>
      <c r="Y24" s="201">
        <v>0</v>
      </c>
      <c r="Z24" s="201">
        <v>2.11</v>
      </c>
      <c r="AA24" s="201">
        <v>1.37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140.01</v>
      </c>
      <c r="L25" s="201">
        <v>0.33</v>
      </c>
      <c r="M25" s="201">
        <v>2.2000000000000002</v>
      </c>
      <c r="N25" s="201">
        <v>1.79</v>
      </c>
      <c r="O25" s="201">
        <v>2.5299999999999998</v>
      </c>
      <c r="P25" s="201">
        <v>0.9</v>
      </c>
      <c r="Q25" s="201">
        <v>0.17</v>
      </c>
      <c r="R25" s="201">
        <v>0.64</v>
      </c>
      <c r="S25" s="201">
        <v>0.4</v>
      </c>
      <c r="T25" s="201">
        <v>0</v>
      </c>
      <c r="U25" s="201">
        <v>1.79</v>
      </c>
      <c r="V25" s="201">
        <v>0.44</v>
      </c>
      <c r="W25" s="201">
        <v>0.7</v>
      </c>
      <c r="X25" s="201">
        <v>2.2400000000000002</v>
      </c>
      <c r="Y25" s="201">
        <v>0</v>
      </c>
      <c r="Z25" s="201">
        <v>2.11</v>
      </c>
      <c r="AA25" s="201">
        <v>1.37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91.73</v>
      </c>
      <c r="L26" s="201">
        <v>0.33</v>
      </c>
      <c r="M26" s="201">
        <v>2.2000000000000002</v>
      </c>
      <c r="N26" s="201">
        <v>1.79</v>
      </c>
      <c r="O26" s="201">
        <v>2.5299999999999998</v>
      </c>
      <c r="P26" s="201">
        <v>0.9</v>
      </c>
      <c r="Q26" s="201">
        <v>0.17</v>
      </c>
      <c r="R26" s="201">
        <v>0.64</v>
      </c>
      <c r="S26" s="201">
        <v>0.4</v>
      </c>
      <c r="T26" s="201">
        <v>0</v>
      </c>
      <c r="U26" s="201">
        <v>1.79</v>
      </c>
      <c r="V26" s="201">
        <v>0.44</v>
      </c>
      <c r="W26" s="201">
        <v>0.7</v>
      </c>
      <c r="X26" s="201">
        <v>2.2400000000000002</v>
      </c>
      <c r="Y26" s="201">
        <v>0</v>
      </c>
      <c r="Z26" s="201">
        <v>2.11</v>
      </c>
      <c r="AA26" s="201">
        <v>1.37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43.46</v>
      </c>
      <c r="L27" s="201">
        <v>0.33</v>
      </c>
      <c r="M27" s="201">
        <v>2.2000000000000002</v>
      </c>
      <c r="N27" s="201">
        <v>1.79</v>
      </c>
      <c r="O27" s="201">
        <v>2.5299999999999998</v>
      </c>
      <c r="P27" s="201">
        <v>0.9</v>
      </c>
      <c r="Q27" s="201">
        <v>0.17</v>
      </c>
      <c r="R27" s="201">
        <v>0.64</v>
      </c>
      <c r="S27" s="201">
        <v>0.4</v>
      </c>
      <c r="T27" s="201">
        <v>0</v>
      </c>
      <c r="U27" s="201">
        <v>1.79</v>
      </c>
      <c r="V27" s="201">
        <v>0.44</v>
      </c>
      <c r="W27" s="201">
        <v>0.7</v>
      </c>
      <c r="X27" s="201">
        <v>2.2400000000000002</v>
      </c>
      <c r="Y27" s="201">
        <v>0</v>
      </c>
      <c r="Z27" s="201">
        <v>2.11</v>
      </c>
      <c r="AA27" s="201">
        <v>1.37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17.489999999999998</v>
      </c>
      <c r="L28" s="201">
        <v>0.5</v>
      </c>
      <c r="M28" s="201">
        <v>2.2000000000000002</v>
      </c>
      <c r="N28" s="201">
        <v>1.79</v>
      </c>
      <c r="O28" s="201">
        <v>2.5299999999999998</v>
      </c>
      <c r="P28" s="201">
        <v>0.9</v>
      </c>
      <c r="Q28" s="201">
        <v>0.17</v>
      </c>
      <c r="R28" s="201">
        <v>0.64</v>
      </c>
      <c r="S28" s="201">
        <v>0.4</v>
      </c>
      <c r="T28" s="201">
        <v>0</v>
      </c>
      <c r="U28" s="201">
        <v>1.79</v>
      </c>
      <c r="V28" s="201">
        <v>0.44</v>
      </c>
      <c r="W28" s="201">
        <v>0.7</v>
      </c>
      <c r="X28" s="201">
        <v>2.2400000000000002</v>
      </c>
      <c r="Y28" s="201">
        <v>0</v>
      </c>
      <c r="Z28" s="201">
        <v>2.11</v>
      </c>
      <c r="AA28" s="201">
        <v>1.37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43.46</v>
      </c>
      <c r="L29" s="201">
        <v>0.33</v>
      </c>
      <c r="M29" s="201">
        <v>2.2000000000000002</v>
      </c>
      <c r="N29" s="201">
        <v>1.79</v>
      </c>
      <c r="O29" s="201">
        <v>2.5299999999999998</v>
      </c>
      <c r="P29" s="201">
        <v>0.9</v>
      </c>
      <c r="Q29" s="201">
        <v>0.17</v>
      </c>
      <c r="R29" s="201">
        <v>0.64</v>
      </c>
      <c r="S29" s="201">
        <v>0.4</v>
      </c>
      <c r="T29" s="201">
        <v>0</v>
      </c>
      <c r="U29" s="201">
        <v>1.79</v>
      </c>
      <c r="V29" s="201">
        <v>0.44</v>
      </c>
      <c r="W29" s="201">
        <v>0.7</v>
      </c>
      <c r="X29" s="201">
        <v>2.2400000000000002</v>
      </c>
      <c r="Y29" s="201">
        <v>0</v>
      </c>
      <c r="Z29" s="201">
        <v>2.11</v>
      </c>
      <c r="AA29" s="201">
        <v>1.37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43.46</v>
      </c>
      <c r="L30" s="201">
        <v>0.33</v>
      </c>
      <c r="M30" s="201">
        <v>2.2000000000000002</v>
      </c>
      <c r="N30" s="201">
        <v>1.79</v>
      </c>
      <c r="O30" s="201">
        <v>2.5299999999999998</v>
      </c>
      <c r="P30" s="201">
        <v>0.9</v>
      </c>
      <c r="Q30" s="201">
        <v>0.17</v>
      </c>
      <c r="R30" s="201">
        <v>0.64</v>
      </c>
      <c r="S30" s="201">
        <v>0.4</v>
      </c>
      <c r="T30" s="201">
        <v>0</v>
      </c>
      <c r="U30" s="201">
        <v>1.79</v>
      </c>
      <c r="V30" s="201">
        <v>0.44</v>
      </c>
      <c r="W30" s="201">
        <v>0.7</v>
      </c>
      <c r="X30" s="201">
        <v>2.2400000000000002</v>
      </c>
      <c r="Y30" s="201">
        <v>0</v>
      </c>
      <c r="Z30" s="201">
        <v>2.11</v>
      </c>
      <c r="AA30" s="201">
        <v>1.37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43.46</v>
      </c>
      <c r="L31" s="201">
        <v>0.33</v>
      </c>
      <c r="M31" s="201">
        <v>2.2000000000000002</v>
      </c>
      <c r="N31" s="201">
        <v>1.79</v>
      </c>
      <c r="O31" s="201">
        <v>2.5299999999999998</v>
      </c>
      <c r="P31" s="201">
        <v>0.9</v>
      </c>
      <c r="Q31" s="201">
        <v>0.17</v>
      </c>
      <c r="R31" s="201">
        <v>0.64</v>
      </c>
      <c r="S31" s="201">
        <v>0.4</v>
      </c>
      <c r="T31" s="201">
        <v>0</v>
      </c>
      <c r="U31" s="201">
        <v>1.79</v>
      </c>
      <c r="V31" s="201">
        <v>0.44</v>
      </c>
      <c r="W31" s="201">
        <v>0.7</v>
      </c>
      <c r="X31" s="201">
        <v>2.2400000000000002</v>
      </c>
      <c r="Y31" s="201">
        <v>0</v>
      </c>
      <c r="Z31" s="201">
        <v>2.11</v>
      </c>
      <c r="AA31" s="201">
        <v>1.37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43.46</v>
      </c>
      <c r="L32" s="201">
        <v>0.33</v>
      </c>
      <c r="M32" s="201">
        <v>2.2000000000000002</v>
      </c>
      <c r="N32" s="201">
        <v>1.79</v>
      </c>
      <c r="O32" s="201">
        <v>2.5299999999999998</v>
      </c>
      <c r="P32" s="201">
        <v>0.9</v>
      </c>
      <c r="Q32" s="201">
        <v>0.17</v>
      </c>
      <c r="R32" s="201">
        <v>0.64</v>
      </c>
      <c r="S32" s="201">
        <v>0.4</v>
      </c>
      <c r="T32" s="201">
        <v>0</v>
      </c>
      <c r="U32" s="201">
        <v>1.79</v>
      </c>
      <c r="V32" s="201">
        <v>0.44</v>
      </c>
      <c r="W32" s="201">
        <v>0.7</v>
      </c>
      <c r="X32" s="201">
        <v>2.2400000000000002</v>
      </c>
      <c r="Y32" s="201">
        <v>0</v>
      </c>
      <c r="Z32" s="201">
        <v>2.11</v>
      </c>
      <c r="AA32" s="201">
        <v>1.37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17.489999999999998</v>
      </c>
      <c r="L33" s="201">
        <v>0.34</v>
      </c>
      <c r="M33" s="201">
        <v>2.2000000000000002</v>
      </c>
      <c r="N33" s="201">
        <v>1.79</v>
      </c>
      <c r="O33" s="201">
        <v>2.5299999999999998</v>
      </c>
      <c r="P33" s="201">
        <v>0.87</v>
      </c>
      <c r="Q33" s="201">
        <v>0.17</v>
      </c>
      <c r="R33" s="201">
        <v>0.64</v>
      </c>
      <c r="S33" s="201">
        <v>0.4</v>
      </c>
      <c r="T33" s="201">
        <v>0</v>
      </c>
      <c r="U33" s="201">
        <v>1.79</v>
      </c>
      <c r="V33" s="201">
        <v>0.44</v>
      </c>
      <c r="W33" s="201">
        <v>0.7</v>
      </c>
      <c r="X33" s="201">
        <v>2.2400000000000002</v>
      </c>
      <c r="Y33" s="201">
        <v>0</v>
      </c>
      <c r="Z33" s="201">
        <v>2.11</v>
      </c>
      <c r="AA33" s="201">
        <v>1.37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17.489999999999998</v>
      </c>
      <c r="L34" s="201">
        <v>0.33</v>
      </c>
      <c r="M34" s="201">
        <v>2.2000000000000002</v>
      </c>
      <c r="N34" s="201">
        <v>1.79</v>
      </c>
      <c r="O34" s="201">
        <v>2.5299999999999998</v>
      </c>
      <c r="P34" s="201">
        <v>0.83</v>
      </c>
      <c r="Q34" s="201">
        <v>0.17</v>
      </c>
      <c r="R34" s="201">
        <v>0.64</v>
      </c>
      <c r="S34" s="201">
        <v>0.4</v>
      </c>
      <c r="T34" s="201">
        <v>0</v>
      </c>
      <c r="U34" s="201">
        <v>1.79</v>
      </c>
      <c r="V34" s="201">
        <v>0.44</v>
      </c>
      <c r="W34" s="201">
        <v>0.7</v>
      </c>
      <c r="X34" s="201">
        <v>2.2400000000000002</v>
      </c>
      <c r="Y34" s="201">
        <v>0</v>
      </c>
      <c r="Z34" s="201">
        <v>2.11</v>
      </c>
      <c r="AA34" s="201">
        <v>1.37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17.489999999999998</v>
      </c>
      <c r="L35" s="201">
        <v>0.33</v>
      </c>
      <c r="M35" s="201">
        <v>2.2000000000000002</v>
      </c>
      <c r="N35" s="201">
        <v>1.79</v>
      </c>
      <c r="O35" s="201">
        <v>2.5299999999999998</v>
      </c>
      <c r="P35" s="201">
        <v>0.8</v>
      </c>
      <c r="Q35" s="201">
        <v>0.17</v>
      </c>
      <c r="R35" s="201">
        <v>0.64</v>
      </c>
      <c r="S35" s="201">
        <v>0.4</v>
      </c>
      <c r="T35" s="201">
        <v>0</v>
      </c>
      <c r="U35" s="201">
        <v>1.79</v>
      </c>
      <c r="V35" s="201">
        <v>0.44</v>
      </c>
      <c r="W35" s="201">
        <v>0.7</v>
      </c>
      <c r="X35" s="201">
        <v>2.2400000000000002</v>
      </c>
      <c r="Y35" s="201">
        <v>0</v>
      </c>
      <c r="Z35" s="201">
        <v>2.11</v>
      </c>
      <c r="AA35" s="201">
        <v>1.37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17.489999999999998</v>
      </c>
      <c r="L36" s="201">
        <v>0.33</v>
      </c>
      <c r="M36" s="201">
        <v>2.2000000000000002</v>
      </c>
      <c r="N36" s="201">
        <v>1.79</v>
      </c>
      <c r="O36" s="201">
        <v>2.5299999999999998</v>
      </c>
      <c r="P36" s="201">
        <v>0.78</v>
      </c>
      <c r="Q36" s="201">
        <v>0.17</v>
      </c>
      <c r="R36" s="201">
        <v>0.64</v>
      </c>
      <c r="S36" s="201">
        <v>0.4</v>
      </c>
      <c r="T36" s="201">
        <v>0</v>
      </c>
      <c r="U36" s="201">
        <v>1.79</v>
      </c>
      <c r="V36" s="201">
        <v>0.44</v>
      </c>
      <c r="W36" s="201">
        <v>0.7</v>
      </c>
      <c r="X36" s="201">
        <v>2.2400000000000002</v>
      </c>
      <c r="Y36" s="201">
        <v>0</v>
      </c>
      <c r="Z36" s="201">
        <v>2.11</v>
      </c>
      <c r="AA36" s="201">
        <v>1.37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17.489999999999998</v>
      </c>
      <c r="L37" s="201">
        <v>0.33</v>
      </c>
      <c r="M37" s="201">
        <v>2.2000000000000002</v>
      </c>
      <c r="N37" s="201">
        <v>1.79</v>
      </c>
      <c r="O37" s="201">
        <v>2.5299999999999998</v>
      </c>
      <c r="P37" s="201">
        <v>0.78</v>
      </c>
      <c r="Q37" s="201">
        <v>0.17</v>
      </c>
      <c r="R37" s="201">
        <v>0.64</v>
      </c>
      <c r="S37" s="201">
        <v>0.4</v>
      </c>
      <c r="T37" s="201">
        <v>0</v>
      </c>
      <c r="U37" s="201">
        <v>1.79</v>
      </c>
      <c r="V37" s="201">
        <v>0.44</v>
      </c>
      <c r="W37" s="201">
        <v>0.7</v>
      </c>
      <c r="X37" s="201">
        <v>2.2400000000000002</v>
      </c>
      <c r="Y37" s="201">
        <v>0</v>
      </c>
      <c r="Z37" s="201">
        <v>2.11</v>
      </c>
      <c r="AA37" s="201">
        <v>1.37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17.489999999999998</v>
      </c>
      <c r="L38" s="201">
        <v>0.33</v>
      </c>
      <c r="M38" s="201">
        <v>2.2000000000000002</v>
      </c>
      <c r="N38" s="201">
        <v>1.79</v>
      </c>
      <c r="O38" s="201">
        <v>2.5299999999999998</v>
      </c>
      <c r="P38" s="201">
        <v>0.78</v>
      </c>
      <c r="Q38" s="201">
        <v>0.17</v>
      </c>
      <c r="R38" s="201">
        <v>0.64</v>
      </c>
      <c r="S38" s="201">
        <v>0.4</v>
      </c>
      <c r="T38" s="201">
        <v>0</v>
      </c>
      <c r="U38" s="201">
        <v>1.79</v>
      </c>
      <c r="V38" s="201">
        <v>0.44</v>
      </c>
      <c r="W38" s="201">
        <v>0.7</v>
      </c>
      <c r="X38" s="201">
        <v>2.2400000000000002</v>
      </c>
      <c r="Y38" s="201">
        <v>0</v>
      </c>
      <c r="Z38" s="201">
        <v>2.11</v>
      </c>
      <c r="AA38" s="201">
        <v>1.37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17.489999999999998</v>
      </c>
      <c r="L39" s="201">
        <v>0.33</v>
      </c>
      <c r="M39" s="201">
        <v>2.2000000000000002</v>
      </c>
      <c r="N39" s="201">
        <v>1.79</v>
      </c>
      <c r="O39" s="201">
        <v>2.5299999999999998</v>
      </c>
      <c r="P39" s="201">
        <v>0.78</v>
      </c>
      <c r="Q39" s="201">
        <v>0.17</v>
      </c>
      <c r="R39" s="201">
        <v>0.64</v>
      </c>
      <c r="S39" s="201">
        <v>0.4</v>
      </c>
      <c r="T39" s="201">
        <v>0</v>
      </c>
      <c r="U39" s="201">
        <v>1.79</v>
      </c>
      <c r="V39" s="201">
        <v>0.44</v>
      </c>
      <c r="W39" s="201">
        <v>0.7</v>
      </c>
      <c r="X39" s="201">
        <v>2.2400000000000002</v>
      </c>
      <c r="Y39" s="201">
        <v>0</v>
      </c>
      <c r="Z39" s="201">
        <v>2.11</v>
      </c>
      <c r="AA39" s="201">
        <v>1.37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17.489999999999998</v>
      </c>
      <c r="L40" s="201">
        <v>0.33</v>
      </c>
      <c r="M40" s="201">
        <v>2.2000000000000002</v>
      </c>
      <c r="N40" s="201">
        <v>1.79</v>
      </c>
      <c r="O40" s="201">
        <v>2.5299999999999998</v>
      </c>
      <c r="P40" s="201">
        <v>0.78</v>
      </c>
      <c r="Q40" s="201">
        <v>0.17</v>
      </c>
      <c r="R40" s="201">
        <v>0.64</v>
      </c>
      <c r="S40" s="201">
        <v>0.4</v>
      </c>
      <c r="T40" s="201">
        <v>0</v>
      </c>
      <c r="U40" s="201">
        <v>1.79</v>
      </c>
      <c r="V40" s="201">
        <v>0.44</v>
      </c>
      <c r="W40" s="201">
        <v>0.7</v>
      </c>
      <c r="X40" s="201">
        <v>2.2400000000000002</v>
      </c>
      <c r="Y40" s="201">
        <v>0</v>
      </c>
      <c r="Z40" s="201">
        <v>2.11</v>
      </c>
      <c r="AA40" s="201">
        <v>1.37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43.46</v>
      </c>
      <c r="L41" s="201">
        <v>0.1</v>
      </c>
      <c r="M41" s="201">
        <v>2.2000000000000002</v>
      </c>
      <c r="N41" s="201">
        <v>1.79</v>
      </c>
      <c r="O41" s="201">
        <v>2.5299999999999998</v>
      </c>
      <c r="P41" s="201">
        <v>0.78</v>
      </c>
      <c r="Q41" s="201">
        <v>0.17</v>
      </c>
      <c r="R41" s="201">
        <v>0.64</v>
      </c>
      <c r="S41" s="201">
        <v>0.4</v>
      </c>
      <c r="T41" s="201">
        <v>0</v>
      </c>
      <c r="U41" s="201">
        <v>1.79</v>
      </c>
      <c r="V41" s="201">
        <v>0.44</v>
      </c>
      <c r="W41" s="201">
        <v>0.7</v>
      </c>
      <c r="X41" s="201">
        <v>2.2400000000000002</v>
      </c>
      <c r="Y41" s="201">
        <v>0</v>
      </c>
      <c r="Z41" s="201">
        <v>2.11</v>
      </c>
      <c r="AA41" s="201">
        <v>1.37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43.46</v>
      </c>
      <c r="L42" s="201">
        <v>0.33</v>
      </c>
      <c r="M42" s="201">
        <v>2.2000000000000002</v>
      </c>
      <c r="N42" s="201">
        <v>1.79</v>
      </c>
      <c r="O42" s="201">
        <v>2.5299999999999998</v>
      </c>
      <c r="P42" s="201">
        <v>0.78</v>
      </c>
      <c r="Q42" s="201">
        <v>0.17</v>
      </c>
      <c r="R42" s="201">
        <v>0.64</v>
      </c>
      <c r="S42" s="201">
        <v>0.4</v>
      </c>
      <c r="T42" s="201">
        <v>0</v>
      </c>
      <c r="U42" s="201">
        <v>1.79</v>
      </c>
      <c r="V42" s="201">
        <v>0.44</v>
      </c>
      <c r="W42" s="201">
        <v>0.7</v>
      </c>
      <c r="X42" s="201">
        <v>2.2400000000000002</v>
      </c>
      <c r="Y42" s="201">
        <v>0</v>
      </c>
      <c r="Z42" s="201">
        <v>2.11</v>
      </c>
      <c r="AA42" s="201">
        <v>1.37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43.46</v>
      </c>
      <c r="L43" s="201">
        <v>0.33</v>
      </c>
      <c r="M43" s="201">
        <v>2.2000000000000002</v>
      </c>
      <c r="N43" s="201">
        <v>1.79</v>
      </c>
      <c r="O43" s="201">
        <v>2.5299999999999998</v>
      </c>
      <c r="P43" s="201">
        <v>0.78</v>
      </c>
      <c r="Q43" s="201">
        <v>0.17</v>
      </c>
      <c r="R43" s="201">
        <v>0.64</v>
      </c>
      <c r="S43" s="201">
        <v>0.4</v>
      </c>
      <c r="T43" s="201">
        <v>0</v>
      </c>
      <c r="U43" s="201">
        <v>1.79</v>
      </c>
      <c r="V43" s="201">
        <v>0.44</v>
      </c>
      <c r="W43" s="201">
        <v>0.7</v>
      </c>
      <c r="X43" s="201">
        <v>2.2400000000000002</v>
      </c>
      <c r="Y43" s="201">
        <v>0</v>
      </c>
      <c r="Z43" s="201">
        <v>2.11</v>
      </c>
      <c r="AA43" s="201">
        <v>1.37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91.73</v>
      </c>
      <c r="L44" s="201">
        <v>0.33</v>
      </c>
      <c r="M44" s="201">
        <v>2.2000000000000002</v>
      </c>
      <c r="N44" s="201">
        <v>1.79</v>
      </c>
      <c r="O44" s="201">
        <v>2.5299999999999998</v>
      </c>
      <c r="P44" s="201">
        <v>0.78</v>
      </c>
      <c r="Q44" s="201">
        <v>0.17</v>
      </c>
      <c r="R44" s="201">
        <v>0.64</v>
      </c>
      <c r="S44" s="201">
        <v>0.4</v>
      </c>
      <c r="T44" s="201">
        <v>0</v>
      </c>
      <c r="U44" s="201">
        <v>1.79</v>
      </c>
      <c r="V44" s="201">
        <v>0.44</v>
      </c>
      <c r="W44" s="201">
        <v>0.7</v>
      </c>
      <c r="X44" s="201">
        <v>2.2400000000000002</v>
      </c>
      <c r="Y44" s="201">
        <v>0</v>
      </c>
      <c r="Z44" s="201">
        <v>2.11</v>
      </c>
      <c r="AA44" s="201">
        <v>1.37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91.73</v>
      </c>
      <c r="L45" s="201">
        <v>0.33</v>
      </c>
      <c r="M45" s="201">
        <v>2.2000000000000002</v>
      </c>
      <c r="N45" s="201">
        <v>1.79</v>
      </c>
      <c r="O45" s="201">
        <v>2.5299999999999998</v>
      </c>
      <c r="P45" s="201">
        <v>0.78</v>
      </c>
      <c r="Q45" s="201">
        <v>0.17</v>
      </c>
      <c r="R45" s="201">
        <v>0.64</v>
      </c>
      <c r="S45" s="201">
        <v>0.4</v>
      </c>
      <c r="T45" s="201">
        <v>0</v>
      </c>
      <c r="U45" s="201">
        <v>1.79</v>
      </c>
      <c r="V45" s="201">
        <v>0.44</v>
      </c>
      <c r="W45" s="201">
        <v>0.7</v>
      </c>
      <c r="X45" s="201">
        <v>2.2400000000000002</v>
      </c>
      <c r="Y45" s="201">
        <v>0</v>
      </c>
      <c r="Z45" s="201">
        <v>2.11</v>
      </c>
      <c r="AA45" s="201">
        <v>1.37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91.73</v>
      </c>
      <c r="L46" s="201">
        <v>0.33</v>
      </c>
      <c r="M46" s="201">
        <v>2.2000000000000002</v>
      </c>
      <c r="N46" s="201">
        <v>1.79</v>
      </c>
      <c r="O46" s="201">
        <v>2.5299999999999998</v>
      </c>
      <c r="P46" s="201">
        <v>0.78</v>
      </c>
      <c r="Q46" s="201">
        <v>0.17</v>
      </c>
      <c r="R46" s="201">
        <v>0.64</v>
      </c>
      <c r="S46" s="201">
        <v>0.4</v>
      </c>
      <c r="T46" s="201">
        <v>0</v>
      </c>
      <c r="U46" s="201">
        <v>1.79</v>
      </c>
      <c r="V46" s="201">
        <v>0.44</v>
      </c>
      <c r="W46" s="201">
        <v>0.7</v>
      </c>
      <c r="X46" s="201">
        <v>2.2400000000000002</v>
      </c>
      <c r="Y46" s="201">
        <v>0</v>
      </c>
      <c r="Z46" s="201">
        <v>2.11</v>
      </c>
      <c r="AA46" s="201">
        <v>1.37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140.01</v>
      </c>
      <c r="L47" s="201">
        <v>0.33</v>
      </c>
      <c r="M47" s="201">
        <v>2.2000000000000002</v>
      </c>
      <c r="N47" s="201">
        <v>1.79</v>
      </c>
      <c r="O47" s="201">
        <v>2.5299999999999998</v>
      </c>
      <c r="P47" s="201">
        <v>0.78</v>
      </c>
      <c r="Q47" s="201">
        <v>0.17</v>
      </c>
      <c r="R47" s="201">
        <v>0.64</v>
      </c>
      <c r="S47" s="201">
        <v>0.4</v>
      </c>
      <c r="T47" s="201">
        <v>0</v>
      </c>
      <c r="U47" s="201">
        <v>1.79</v>
      </c>
      <c r="V47" s="201">
        <v>0.44</v>
      </c>
      <c r="W47" s="201">
        <v>0.7</v>
      </c>
      <c r="X47" s="201">
        <v>2.2400000000000002</v>
      </c>
      <c r="Y47" s="201">
        <v>0</v>
      </c>
      <c r="Z47" s="201">
        <v>2.11</v>
      </c>
      <c r="AA47" s="201">
        <v>1.37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140.01</v>
      </c>
      <c r="L48" s="201">
        <v>0.33</v>
      </c>
      <c r="M48" s="201">
        <v>2.2000000000000002</v>
      </c>
      <c r="N48" s="201">
        <v>1.79</v>
      </c>
      <c r="O48" s="201">
        <v>2.5299999999999998</v>
      </c>
      <c r="P48" s="201">
        <v>0.78</v>
      </c>
      <c r="Q48" s="201">
        <v>0.17</v>
      </c>
      <c r="R48" s="201">
        <v>0.64</v>
      </c>
      <c r="S48" s="201">
        <v>0.4</v>
      </c>
      <c r="T48" s="201">
        <v>0</v>
      </c>
      <c r="U48" s="201">
        <v>1.79</v>
      </c>
      <c r="V48" s="201">
        <v>0.44</v>
      </c>
      <c r="W48" s="201">
        <v>0.7</v>
      </c>
      <c r="X48" s="201">
        <v>2.2400000000000002</v>
      </c>
      <c r="Y48" s="201">
        <v>0</v>
      </c>
      <c r="Z48" s="201">
        <v>2.11</v>
      </c>
      <c r="AA48" s="201">
        <v>1.37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140.01</v>
      </c>
      <c r="L49" s="201">
        <v>0.33</v>
      </c>
      <c r="M49" s="201">
        <v>2.2000000000000002</v>
      </c>
      <c r="N49" s="201">
        <v>1.79</v>
      </c>
      <c r="O49" s="201">
        <v>2.5299999999999998</v>
      </c>
      <c r="P49" s="201">
        <v>0.78</v>
      </c>
      <c r="Q49" s="201">
        <v>0.17</v>
      </c>
      <c r="R49" s="201">
        <v>0.64</v>
      </c>
      <c r="S49" s="201">
        <v>0.4</v>
      </c>
      <c r="T49" s="201">
        <v>0</v>
      </c>
      <c r="U49" s="201">
        <v>1.79</v>
      </c>
      <c r="V49" s="201">
        <v>0.44</v>
      </c>
      <c r="W49" s="201">
        <v>0.7</v>
      </c>
      <c r="X49" s="201">
        <v>2.2400000000000002</v>
      </c>
      <c r="Y49" s="201">
        <v>0</v>
      </c>
      <c r="Z49" s="201">
        <v>2.11</v>
      </c>
      <c r="AA49" s="201">
        <v>1.37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188.28</v>
      </c>
      <c r="L50" s="201">
        <v>0.33</v>
      </c>
      <c r="M50" s="201">
        <v>2.2000000000000002</v>
      </c>
      <c r="N50" s="201">
        <v>1.79</v>
      </c>
      <c r="O50" s="201">
        <v>2.5299999999999998</v>
      </c>
      <c r="P50" s="201">
        <v>0.78</v>
      </c>
      <c r="Q50" s="201">
        <v>0.17</v>
      </c>
      <c r="R50" s="201">
        <v>0.64</v>
      </c>
      <c r="S50" s="201">
        <v>0.4</v>
      </c>
      <c r="T50" s="201">
        <v>0</v>
      </c>
      <c r="U50" s="201">
        <v>1.79</v>
      </c>
      <c r="V50" s="201">
        <v>0.44</v>
      </c>
      <c r="W50" s="201">
        <v>0.7</v>
      </c>
      <c r="X50" s="201">
        <v>2.2400000000000002</v>
      </c>
      <c r="Y50" s="201">
        <v>0</v>
      </c>
      <c r="Z50" s="201">
        <v>2.11</v>
      </c>
      <c r="AA50" s="201">
        <v>1.37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188.28</v>
      </c>
      <c r="L51" s="201">
        <v>0.33</v>
      </c>
      <c r="M51" s="201">
        <v>2.2000000000000002</v>
      </c>
      <c r="N51" s="201">
        <v>1.79</v>
      </c>
      <c r="O51" s="201">
        <v>2.5299999999999998</v>
      </c>
      <c r="P51" s="201">
        <v>0.78</v>
      </c>
      <c r="Q51" s="201">
        <v>0.17</v>
      </c>
      <c r="R51" s="201">
        <v>0.12</v>
      </c>
      <c r="S51" s="201">
        <v>0.4</v>
      </c>
      <c r="T51" s="201">
        <v>0</v>
      </c>
      <c r="U51" s="201">
        <v>1.79</v>
      </c>
      <c r="V51" s="201">
        <v>0.44</v>
      </c>
      <c r="W51" s="201">
        <v>0.7</v>
      </c>
      <c r="X51" s="201">
        <v>2.2400000000000002</v>
      </c>
      <c r="Y51" s="201">
        <v>0</v>
      </c>
      <c r="Z51" s="201">
        <v>2.11</v>
      </c>
      <c r="AA51" s="201">
        <v>1.37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236.56</v>
      </c>
      <c r="L52" s="201">
        <v>0.33</v>
      </c>
      <c r="M52" s="201">
        <v>2.2000000000000002</v>
      </c>
      <c r="N52" s="201">
        <v>1.79</v>
      </c>
      <c r="O52" s="201">
        <v>2.5299999999999998</v>
      </c>
      <c r="P52" s="201">
        <v>0.78</v>
      </c>
      <c r="Q52" s="201">
        <v>0.17</v>
      </c>
      <c r="R52" s="201">
        <v>0.64</v>
      </c>
      <c r="S52" s="201">
        <v>0.4</v>
      </c>
      <c r="T52" s="201">
        <v>0</v>
      </c>
      <c r="U52" s="201">
        <v>1.79</v>
      </c>
      <c r="V52" s="201">
        <v>0.44</v>
      </c>
      <c r="W52" s="201">
        <v>0.7</v>
      </c>
      <c r="X52" s="201">
        <v>2.2400000000000002</v>
      </c>
      <c r="Y52" s="201">
        <v>0</v>
      </c>
      <c r="Z52" s="201">
        <v>2.11</v>
      </c>
      <c r="AA52" s="201">
        <v>1.37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236.56</v>
      </c>
      <c r="L53" s="201">
        <v>0.33</v>
      </c>
      <c r="M53" s="201">
        <v>2.2000000000000002</v>
      </c>
      <c r="N53" s="201">
        <v>1.79</v>
      </c>
      <c r="O53" s="201">
        <v>2.5299999999999998</v>
      </c>
      <c r="P53" s="201">
        <v>0.82</v>
      </c>
      <c r="Q53" s="201">
        <v>0.17</v>
      </c>
      <c r="R53" s="201">
        <v>0.64</v>
      </c>
      <c r="S53" s="201">
        <v>0.4</v>
      </c>
      <c r="T53" s="201">
        <v>0</v>
      </c>
      <c r="U53" s="201">
        <v>1.79</v>
      </c>
      <c r="V53" s="201">
        <v>0.44</v>
      </c>
      <c r="W53" s="201">
        <v>0.7</v>
      </c>
      <c r="X53" s="201">
        <v>2.2400000000000002</v>
      </c>
      <c r="Y53" s="201">
        <v>0</v>
      </c>
      <c r="Z53" s="201">
        <v>2.11</v>
      </c>
      <c r="AA53" s="201">
        <v>1.37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236.56</v>
      </c>
      <c r="L54" s="201">
        <v>4.5999999999999996</v>
      </c>
      <c r="M54" s="201">
        <v>2.2000000000000002</v>
      </c>
      <c r="N54" s="201">
        <v>1.79</v>
      </c>
      <c r="O54" s="201">
        <v>2.5299999999999998</v>
      </c>
      <c r="P54" s="201">
        <v>0.82</v>
      </c>
      <c r="Q54" s="201">
        <v>1.9</v>
      </c>
      <c r="R54" s="201">
        <v>0.64</v>
      </c>
      <c r="S54" s="201">
        <v>4.83</v>
      </c>
      <c r="T54" s="201">
        <v>0</v>
      </c>
      <c r="U54" s="201">
        <v>1.79</v>
      </c>
      <c r="V54" s="201">
        <v>0.44</v>
      </c>
      <c r="W54" s="201">
        <v>0.7</v>
      </c>
      <c r="X54" s="201">
        <v>2.2400000000000002</v>
      </c>
      <c r="Y54" s="201">
        <v>0</v>
      </c>
      <c r="Z54" s="201">
        <v>2.11</v>
      </c>
      <c r="AA54" s="201">
        <v>20.309999999999999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236.56</v>
      </c>
      <c r="L55" s="201">
        <v>4.5999999999999996</v>
      </c>
      <c r="M55" s="201">
        <v>2.2000000000000002</v>
      </c>
      <c r="N55" s="201">
        <v>1.79</v>
      </c>
      <c r="O55" s="201">
        <v>2.5299999999999998</v>
      </c>
      <c r="P55" s="201">
        <v>0.82</v>
      </c>
      <c r="Q55" s="201">
        <v>1.9</v>
      </c>
      <c r="R55" s="201">
        <v>8</v>
      </c>
      <c r="S55" s="201">
        <v>4.83</v>
      </c>
      <c r="T55" s="201">
        <v>0</v>
      </c>
      <c r="U55" s="201">
        <v>1.79</v>
      </c>
      <c r="V55" s="201">
        <v>1.37</v>
      </c>
      <c r="W55" s="201">
        <v>0.7</v>
      </c>
      <c r="X55" s="201">
        <v>2.2400000000000002</v>
      </c>
      <c r="Y55" s="201">
        <v>0</v>
      </c>
      <c r="Z55" s="201">
        <v>2.11</v>
      </c>
      <c r="AA55" s="201">
        <v>20.309999999999999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236.56</v>
      </c>
      <c r="L56" s="201">
        <v>4.5999999999999996</v>
      </c>
      <c r="M56" s="201">
        <v>2.2000000000000002</v>
      </c>
      <c r="N56" s="201">
        <v>1.79</v>
      </c>
      <c r="O56" s="201">
        <v>2.5299999999999998</v>
      </c>
      <c r="P56" s="201">
        <v>0.82</v>
      </c>
      <c r="Q56" s="201">
        <v>1.9</v>
      </c>
      <c r="R56" s="201">
        <v>8</v>
      </c>
      <c r="S56" s="201">
        <v>4.83</v>
      </c>
      <c r="T56" s="201">
        <v>0</v>
      </c>
      <c r="U56" s="201">
        <v>1.79</v>
      </c>
      <c r="V56" s="201">
        <v>1.37</v>
      </c>
      <c r="W56" s="201">
        <v>0.7</v>
      </c>
      <c r="X56" s="201">
        <v>2.2400000000000002</v>
      </c>
      <c r="Y56" s="201">
        <v>0</v>
      </c>
      <c r="Z56" s="201">
        <v>28.55</v>
      </c>
      <c r="AA56" s="201">
        <v>20.309999999999999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236.56</v>
      </c>
      <c r="L57" s="201">
        <v>4.96</v>
      </c>
      <c r="M57" s="201">
        <v>2.2000000000000002</v>
      </c>
      <c r="N57" s="201">
        <v>1.79</v>
      </c>
      <c r="O57" s="201">
        <v>2.5299999999999998</v>
      </c>
      <c r="P57" s="201">
        <v>0.82</v>
      </c>
      <c r="Q57" s="201">
        <v>1.9</v>
      </c>
      <c r="R57" s="201">
        <v>8</v>
      </c>
      <c r="S57" s="201">
        <v>4.83</v>
      </c>
      <c r="T57" s="201">
        <v>0</v>
      </c>
      <c r="U57" s="201">
        <v>1.79</v>
      </c>
      <c r="V57" s="201">
        <v>1.37</v>
      </c>
      <c r="W57" s="201">
        <v>10.72</v>
      </c>
      <c r="X57" s="201">
        <v>31</v>
      </c>
      <c r="Y57" s="201">
        <v>0</v>
      </c>
      <c r="Z57" s="201">
        <v>32.15</v>
      </c>
      <c r="AA57" s="201">
        <v>20.309999999999999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236.56</v>
      </c>
      <c r="L58" s="201">
        <v>4.5999999999999996</v>
      </c>
      <c r="M58" s="201">
        <v>2.2000000000000002</v>
      </c>
      <c r="N58" s="201">
        <v>1.79</v>
      </c>
      <c r="O58" s="201">
        <v>2.5299999999999998</v>
      </c>
      <c r="P58" s="201">
        <v>0.82</v>
      </c>
      <c r="Q58" s="201">
        <v>1.9</v>
      </c>
      <c r="R58" s="201">
        <v>8</v>
      </c>
      <c r="S58" s="201">
        <v>4.83</v>
      </c>
      <c r="T58" s="201">
        <v>0</v>
      </c>
      <c r="U58" s="201">
        <v>1.79</v>
      </c>
      <c r="V58" s="201">
        <v>1.37</v>
      </c>
      <c r="W58" s="201">
        <v>10.72</v>
      </c>
      <c r="X58" s="201">
        <v>31</v>
      </c>
      <c r="Y58" s="201">
        <v>0</v>
      </c>
      <c r="Z58" s="201">
        <v>32.15</v>
      </c>
      <c r="AA58" s="201">
        <v>20.309999999999999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236.56</v>
      </c>
      <c r="L59" s="201">
        <v>4.5999999999999996</v>
      </c>
      <c r="M59" s="201">
        <v>2.2000000000000002</v>
      </c>
      <c r="N59" s="201">
        <v>1.79</v>
      </c>
      <c r="O59" s="201">
        <v>2.5299999999999998</v>
      </c>
      <c r="P59" s="201">
        <v>0.82</v>
      </c>
      <c r="Q59" s="201">
        <v>1.9</v>
      </c>
      <c r="R59" s="201">
        <v>8</v>
      </c>
      <c r="S59" s="201">
        <v>4.83</v>
      </c>
      <c r="T59" s="201">
        <v>0</v>
      </c>
      <c r="U59" s="201">
        <v>1.79</v>
      </c>
      <c r="V59" s="201">
        <v>1.37</v>
      </c>
      <c r="W59" s="201">
        <v>10.72</v>
      </c>
      <c r="X59" s="201">
        <v>31</v>
      </c>
      <c r="Y59" s="201">
        <v>0</v>
      </c>
      <c r="Z59" s="201">
        <v>32.159999999999997</v>
      </c>
      <c r="AA59" s="201">
        <v>20.309999999999999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236.56</v>
      </c>
      <c r="L60" s="201">
        <v>4.5999999999999996</v>
      </c>
      <c r="M60" s="201">
        <v>2.2000000000000002</v>
      </c>
      <c r="N60" s="201">
        <v>1.79</v>
      </c>
      <c r="O60" s="201">
        <v>2.5299999999999998</v>
      </c>
      <c r="P60" s="201">
        <v>0.82</v>
      </c>
      <c r="Q60" s="201">
        <v>1.9</v>
      </c>
      <c r="R60" s="201">
        <v>8</v>
      </c>
      <c r="S60" s="201">
        <v>4.83</v>
      </c>
      <c r="T60" s="201">
        <v>0</v>
      </c>
      <c r="U60" s="201">
        <v>1.79</v>
      </c>
      <c r="V60" s="201">
        <v>1.37</v>
      </c>
      <c r="W60" s="201">
        <v>10.72</v>
      </c>
      <c r="X60" s="201">
        <v>31</v>
      </c>
      <c r="Y60" s="201">
        <v>0</v>
      </c>
      <c r="Z60" s="201">
        <v>32.159999999999997</v>
      </c>
      <c r="AA60" s="201">
        <v>20.309999999999999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236.56</v>
      </c>
      <c r="L61" s="201">
        <v>4.5999999999999996</v>
      </c>
      <c r="M61" s="201">
        <v>2.2000000000000002</v>
      </c>
      <c r="N61" s="201">
        <v>1.79</v>
      </c>
      <c r="O61" s="201">
        <v>2.5299999999999998</v>
      </c>
      <c r="P61" s="201">
        <v>0.82</v>
      </c>
      <c r="Q61" s="201">
        <v>1.9</v>
      </c>
      <c r="R61" s="201">
        <v>8</v>
      </c>
      <c r="S61" s="201">
        <v>4.83</v>
      </c>
      <c r="T61" s="201">
        <v>0</v>
      </c>
      <c r="U61" s="201">
        <v>1.79</v>
      </c>
      <c r="V61" s="201">
        <v>1.98</v>
      </c>
      <c r="W61" s="201">
        <v>10.72</v>
      </c>
      <c r="X61" s="201">
        <v>31</v>
      </c>
      <c r="Y61" s="201">
        <v>0</v>
      </c>
      <c r="Z61" s="201">
        <v>32.159999999999997</v>
      </c>
      <c r="AA61" s="201">
        <v>20.309999999999999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236.56</v>
      </c>
      <c r="L62" s="201">
        <v>4.5999999999999996</v>
      </c>
      <c r="M62" s="201">
        <v>2.2000000000000002</v>
      </c>
      <c r="N62" s="201">
        <v>1.79</v>
      </c>
      <c r="O62" s="201">
        <v>2.5299999999999998</v>
      </c>
      <c r="P62" s="201">
        <v>0.82</v>
      </c>
      <c r="Q62" s="201">
        <v>1.9</v>
      </c>
      <c r="R62" s="201">
        <v>8</v>
      </c>
      <c r="S62" s="201">
        <v>4.83</v>
      </c>
      <c r="T62" s="201">
        <v>0</v>
      </c>
      <c r="U62" s="201">
        <v>1.79</v>
      </c>
      <c r="V62" s="201">
        <v>1.98</v>
      </c>
      <c r="W62" s="201">
        <v>10.72</v>
      </c>
      <c r="X62" s="201">
        <v>31</v>
      </c>
      <c r="Y62" s="201">
        <v>0</v>
      </c>
      <c r="Z62" s="201">
        <v>32.159999999999997</v>
      </c>
      <c r="AA62" s="201">
        <v>20.309999999999999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236.56</v>
      </c>
      <c r="L63" s="201">
        <v>4.5999999999999996</v>
      </c>
      <c r="M63" s="201">
        <v>2.2000000000000002</v>
      </c>
      <c r="N63" s="201">
        <v>1.79</v>
      </c>
      <c r="O63" s="201">
        <v>2.5299999999999998</v>
      </c>
      <c r="P63" s="201">
        <v>0.82</v>
      </c>
      <c r="Q63" s="201">
        <v>1.9</v>
      </c>
      <c r="R63" s="201">
        <v>8</v>
      </c>
      <c r="S63" s="201">
        <v>4.83</v>
      </c>
      <c r="T63" s="201">
        <v>0</v>
      </c>
      <c r="U63" s="201">
        <v>1.79</v>
      </c>
      <c r="V63" s="201">
        <v>1.98</v>
      </c>
      <c r="W63" s="201">
        <v>10.72</v>
      </c>
      <c r="X63" s="201">
        <v>31</v>
      </c>
      <c r="Y63" s="201">
        <v>0</v>
      </c>
      <c r="Z63" s="201">
        <v>32.15</v>
      </c>
      <c r="AA63" s="201">
        <v>20.309999999999999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236.56</v>
      </c>
      <c r="L64" s="201">
        <v>4.5999999999999996</v>
      </c>
      <c r="M64" s="201">
        <v>2.2000000000000002</v>
      </c>
      <c r="N64" s="201">
        <v>1.79</v>
      </c>
      <c r="O64" s="201">
        <v>2.5299999999999998</v>
      </c>
      <c r="P64" s="201">
        <v>0.82</v>
      </c>
      <c r="Q64" s="201">
        <v>1.9</v>
      </c>
      <c r="R64" s="201">
        <v>8</v>
      </c>
      <c r="S64" s="201">
        <v>4.83</v>
      </c>
      <c r="T64" s="201">
        <v>0</v>
      </c>
      <c r="U64" s="201">
        <v>1.79</v>
      </c>
      <c r="V64" s="201">
        <v>1.98</v>
      </c>
      <c r="W64" s="201">
        <v>10.72</v>
      </c>
      <c r="X64" s="201">
        <v>31</v>
      </c>
      <c r="Y64" s="201">
        <v>0</v>
      </c>
      <c r="Z64" s="201">
        <v>32.15</v>
      </c>
      <c r="AA64" s="201">
        <v>20.309999999999999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236.56</v>
      </c>
      <c r="L65" s="201">
        <v>4.5999999999999996</v>
      </c>
      <c r="M65" s="201">
        <v>2.2000000000000002</v>
      </c>
      <c r="N65" s="201">
        <v>1.79</v>
      </c>
      <c r="O65" s="201">
        <v>2.5299999999999998</v>
      </c>
      <c r="P65" s="201">
        <v>0.82</v>
      </c>
      <c r="Q65" s="201">
        <v>1.9</v>
      </c>
      <c r="R65" s="201">
        <v>8</v>
      </c>
      <c r="S65" s="201">
        <v>4.83</v>
      </c>
      <c r="T65" s="201">
        <v>0</v>
      </c>
      <c r="U65" s="201">
        <v>1.79</v>
      </c>
      <c r="V65" s="201">
        <v>1.98</v>
      </c>
      <c r="W65" s="201">
        <v>0.7</v>
      </c>
      <c r="X65" s="201">
        <v>2.2400000000000002</v>
      </c>
      <c r="Y65" s="201">
        <v>0</v>
      </c>
      <c r="Z65" s="201">
        <v>32.15</v>
      </c>
      <c r="AA65" s="201">
        <v>20.309999999999999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236.56</v>
      </c>
      <c r="L66" s="201">
        <v>4.5999999999999996</v>
      </c>
      <c r="M66" s="201">
        <v>2.2000000000000002</v>
      </c>
      <c r="N66" s="201">
        <v>1.79</v>
      </c>
      <c r="O66" s="201">
        <v>2.5299999999999998</v>
      </c>
      <c r="P66" s="201">
        <v>0.82</v>
      </c>
      <c r="Q66" s="201">
        <v>1.9</v>
      </c>
      <c r="R66" s="201">
        <v>8</v>
      </c>
      <c r="S66" s="201">
        <v>4.83</v>
      </c>
      <c r="T66" s="201">
        <v>0</v>
      </c>
      <c r="U66" s="201">
        <v>1.79</v>
      </c>
      <c r="V66" s="201">
        <v>2.59</v>
      </c>
      <c r="W66" s="201">
        <v>0.7</v>
      </c>
      <c r="X66" s="201">
        <v>2.2400000000000002</v>
      </c>
      <c r="Y66" s="201">
        <v>0</v>
      </c>
      <c r="Z66" s="201">
        <v>4.8</v>
      </c>
      <c r="AA66" s="201">
        <v>20.309999999999999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236.56</v>
      </c>
      <c r="L67" s="201">
        <v>0.33</v>
      </c>
      <c r="M67" s="201">
        <v>2.2000000000000002</v>
      </c>
      <c r="N67" s="201">
        <v>1.79</v>
      </c>
      <c r="O67" s="201">
        <v>2.5299999999999998</v>
      </c>
      <c r="P67" s="201">
        <v>0.82</v>
      </c>
      <c r="Q67" s="201">
        <v>0.17</v>
      </c>
      <c r="R67" s="201">
        <v>2.0499999999999998</v>
      </c>
      <c r="S67" s="201">
        <v>0.4</v>
      </c>
      <c r="T67" s="201">
        <v>0</v>
      </c>
      <c r="U67" s="201">
        <v>1.79</v>
      </c>
      <c r="V67" s="201">
        <v>1.66</v>
      </c>
      <c r="W67" s="201">
        <v>0.7</v>
      </c>
      <c r="X67" s="201">
        <v>2.2400000000000002</v>
      </c>
      <c r="Y67" s="201">
        <v>0</v>
      </c>
      <c r="Z67" s="201">
        <v>2.11</v>
      </c>
      <c r="AA67" s="201">
        <v>1.37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236.56</v>
      </c>
      <c r="L68" s="201">
        <v>0.33</v>
      </c>
      <c r="M68" s="201">
        <v>2.2000000000000002</v>
      </c>
      <c r="N68" s="201">
        <v>1.79</v>
      </c>
      <c r="O68" s="201">
        <v>2.5299999999999998</v>
      </c>
      <c r="P68" s="201">
        <v>0.82</v>
      </c>
      <c r="Q68" s="201">
        <v>0.17</v>
      </c>
      <c r="R68" s="201">
        <v>0.64</v>
      </c>
      <c r="S68" s="201">
        <v>0.4</v>
      </c>
      <c r="T68" s="201">
        <v>0</v>
      </c>
      <c r="U68" s="201">
        <v>1.79</v>
      </c>
      <c r="V68" s="201">
        <v>1.66</v>
      </c>
      <c r="W68" s="201">
        <v>0.7</v>
      </c>
      <c r="X68" s="201">
        <v>2.2400000000000002</v>
      </c>
      <c r="Y68" s="201">
        <v>0</v>
      </c>
      <c r="Z68" s="201">
        <v>2.11</v>
      </c>
      <c r="AA68" s="201">
        <v>1.37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207.59</v>
      </c>
      <c r="L69" s="201">
        <v>0.33</v>
      </c>
      <c r="M69" s="201">
        <v>2.2000000000000002</v>
      </c>
      <c r="N69" s="201">
        <v>1.79</v>
      </c>
      <c r="O69" s="201">
        <v>2.5299999999999998</v>
      </c>
      <c r="P69" s="201">
        <v>0.82</v>
      </c>
      <c r="Q69" s="201">
        <v>0.17</v>
      </c>
      <c r="R69" s="201">
        <v>0.64</v>
      </c>
      <c r="S69" s="201">
        <v>0.4</v>
      </c>
      <c r="T69" s="201">
        <v>0</v>
      </c>
      <c r="U69" s="201">
        <v>1.79</v>
      </c>
      <c r="V69" s="201">
        <v>1.66</v>
      </c>
      <c r="W69" s="201">
        <v>0.7</v>
      </c>
      <c r="X69" s="201">
        <v>2.2400000000000002</v>
      </c>
      <c r="Y69" s="201">
        <v>0</v>
      </c>
      <c r="Z69" s="201">
        <v>2.11</v>
      </c>
      <c r="AA69" s="201">
        <v>1.37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188.28</v>
      </c>
      <c r="L70" s="201">
        <v>0.33</v>
      </c>
      <c r="M70" s="201">
        <v>2.2000000000000002</v>
      </c>
      <c r="N70" s="201">
        <v>1.79</v>
      </c>
      <c r="O70" s="201">
        <v>2.5299999999999998</v>
      </c>
      <c r="P70" s="201">
        <v>0.82</v>
      </c>
      <c r="Q70" s="201">
        <v>0.17</v>
      </c>
      <c r="R70" s="201">
        <v>0.64</v>
      </c>
      <c r="S70" s="201">
        <v>0.4</v>
      </c>
      <c r="T70" s="201">
        <v>0</v>
      </c>
      <c r="U70" s="201">
        <v>1.79</v>
      </c>
      <c r="V70" s="201">
        <v>1.66</v>
      </c>
      <c r="W70" s="201">
        <v>0.7</v>
      </c>
      <c r="X70" s="201">
        <v>2.2400000000000002</v>
      </c>
      <c r="Y70" s="201">
        <v>0</v>
      </c>
      <c r="Z70" s="201">
        <v>2.11</v>
      </c>
      <c r="AA70" s="201">
        <v>1.37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130.35</v>
      </c>
      <c r="L71" s="201">
        <v>0.33</v>
      </c>
      <c r="M71" s="201">
        <v>2.2000000000000002</v>
      </c>
      <c r="N71" s="201">
        <v>1.79</v>
      </c>
      <c r="O71" s="201">
        <v>2.5299999999999998</v>
      </c>
      <c r="P71" s="201">
        <v>0.82</v>
      </c>
      <c r="Q71" s="201">
        <v>0.17</v>
      </c>
      <c r="R71" s="201">
        <v>0.64</v>
      </c>
      <c r="S71" s="201">
        <v>0.4</v>
      </c>
      <c r="T71" s="201">
        <v>0</v>
      </c>
      <c r="U71" s="201">
        <v>1.79</v>
      </c>
      <c r="V71" s="201">
        <v>2.27</v>
      </c>
      <c r="W71" s="201">
        <v>0.7</v>
      </c>
      <c r="X71" s="201">
        <v>2.2400000000000002</v>
      </c>
      <c r="Y71" s="201">
        <v>0</v>
      </c>
      <c r="Z71" s="201">
        <v>2.11</v>
      </c>
      <c r="AA71" s="201">
        <v>1.37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72.42</v>
      </c>
      <c r="L72" s="201">
        <v>0.33</v>
      </c>
      <c r="M72" s="201">
        <v>2.2000000000000002</v>
      </c>
      <c r="N72" s="201">
        <v>1.79</v>
      </c>
      <c r="O72" s="201">
        <v>2.5299999999999998</v>
      </c>
      <c r="P72" s="201">
        <v>0.82</v>
      </c>
      <c r="Q72" s="201">
        <v>0.17</v>
      </c>
      <c r="R72" s="201">
        <v>0.64</v>
      </c>
      <c r="S72" s="201">
        <v>0.4</v>
      </c>
      <c r="T72" s="201">
        <v>0</v>
      </c>
      <c r="U72" s="201">
        <v>1.79</v>
      </c>
      <c r="V72" s="201">
        <v>2.27</v>
      </c>
      <c r="W72" s="201">
        <v>0.7</v>
      </c>
      <c r="X72" s="201">
        <v>2.2400000000000002</v>
      </c>
      <c r="Y72" s="201">
        <v>0</v>
      </c>
      <c r="Z72" s="201">
        <v>2.11</v>
      </c>
      <c r="AA72" s="201">
        <v>1.37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43.46</v>
      </c>
      <c r="L73" s="201">
        <v>0.34</v>
      </c>
      <c r="M73" s="201">
        <v>2.2000000000000002</v>
      </c>
      <c r="N73" s="201">
        <v>1.79</v>
      </c>
      <c r="O73" s="201">
        <v>2.5299999999999998</v>
      </c>
      <c r="P73" s="201">
        <v>0.82</v>
      </c>
      <c r="Q73" s="201">
        <v>0.17</v>
      </c>
      <c r="R73" s="201">
        <v>0.64</v>
      </c>
      <c r="S73" s="201">
        <v>0.4</v>
      </c>
      <c r="T73" s="201">
        <v>0</v>
      </c>
      <c r="U73" s="201">
        <v>1.79</v>
      </c>
      <c r="V73" s="201">
        <v>2.27</v>
      </c>
      <c r="W73" s="201">
        <v>0.7</v>
      </c>
      <c r="X73" s="201">
        <v>2.2400000000000002</v>
      </c>
      <c r="Y73" s="201">
        <v>0</v>
      </c>
      <c r="Z73" s="201">
        <v>2.11</v>
      </c>
      <c r="AA73" s="201">
        <v>1.37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33.799999999999997</v>
      </c>
      <c r="L74" s="201">
        <v>0.34</v>
      </c>
      <c r="M74" s="201">
        <v>2.2000000000000002</v>
      </c>
      <c r="N74" s="201">
        <v>1.79</v>
      </c>
      <c r="O74" s="201">
        <v>2.5299999999999998</v>
      </c>
      <c r="P74" s="201">
        <v>0.82</v>
      </c>
      <c r="Q74" s="201">
        <v>0.17</v>
      </c>
      <c r="R74" s="201">
        <v>0.64</v>
      </c>
      <c r="S74" s="201">
        <v>0.4</v>
      </c>
      <c r="T74" s="201">
        <v>0</v>
      </c>
      <c r="U74" s="201">
        <v>1.79</v>
      </c>
      <c r="V74" s="201">
        <v>2.27</v>
      </c>
      <c r="W74" s="201">
        <v>0.7</v>
      </c>
      <c r="X74" s="201">
        <v>2.2400000000000002</v>
      </c>
      <c r="Y74" s="201">
        <v>0</v>
      </c>
      <c r="Z74" s="201">
        <v>2.11</v>
      </c>
      <c r="AA74" s="201">
        <v>1.37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33.799999999999997</v>
      </c>
      <c r="L75" s="201">
        <v>0.34</v>
      </c>
      <c r="M75" s="201">
        <v>2.2000000000000002</v>
      </c>
      <c r="N75" s="201">
        <v>1.79</v>
      </c>
      <c r="O75" s="201">
        <v>2.5299999999999998</v>
      </c>
      <c r="P75" s="201">
        <v>0.82</v>
      </c>
      <c r="Q75" s="201">
        <v>0.17</v>
      </c>
      <c r="R75" s="201">
        <v>0.64</v>
      </c>
      <c r="S75" s="201">
        <v>0.4</v>
      </c>
      <c r="T75" s="201">
        <v>0</v>
      </c>
      <c r="U75" s="201">
        <v>1.79</v>
      </c>
      <c r="V75" s="201">
        <v>2.27</v>
      </c>
      <c r="W75" s="201">
        <v>0.7</v>
      </c>
      <c r="X75" s="201">
        <v>2.2400000000000002</v>
      </c>
      <c r="Y75" s="201">
        <v>0</v>
      </c>
      <c r="Z75" s="201">
        <v>2.11</v>
      </c>
      <c r="AA75" s="201">
        <v>1.37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33.799999999999997</v>
      </c>
      <c r="L76" s="201">
        <v>0.34</v>
      </c>
      <c r="M76" s="201">
        <v>2.2000000000000002</v>
      </c>
      <c r="N76" s="201">
        <v>1.79</v>
      </c>
      <c r="O76" s="201">
        <v>2.5299999999999998</v>
      </c>
      <c r="P76" s="201">
        <v>0.82</v>
      </c>
      <c r="Q76" s="201">
        <v>0.17</v>
      </c>
      <c r="R76" s="201">
        <v>0.64</v>
      </c>
      <c r="S76" s="201">
        <v>0.4</v>
      </c>
      <c r="T76" s="201">
        <v>0</v>
      </c>
      <c r="U76" s="201">
        <v>1.79</v>
      </c>
      <c r="V76" s="201">
        <v>2.27</v>
      </c>
      <c r="W76" s="201">
        <v>0.7</v>
      </c>
      <c r="X76" s="201">
        <v>2.2400000000000002</v>
      </c>
      <c r="Y76" s="201">
        <v>0</v>
      </c>
      <c r="Z76" s="201">
        <v>2.11</v>
      </c>
      <c r="AA76" s="201">
        <v>1.37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33.799999999999997</v>
      </c>
      <c r="L77" s="201">
        <v>0.33</v>
      </c>
      <c r="M77" s="201">
        <v>2.2000000000000002</v>
      </c>
      <c r="N77" s="201">
        <v>1.79</v>
      </c>
      <c r="O77" s="201">
        <v>2.5299999999999998</v>
      </c>
      <c r="P77" s="201">
        <v>0.82</v>
      </c>
      <c r="Q77" s="201">
        <v>0.17</v>
      </c>
      <c r="R77" s="201">
        <v>0.64</v>
      </c>
      <c r="S77" s="201">
        <v>0.4</v>
      </c>
      <c r="T77" s="201">
        <v>0</v>
      </c>
      <c r="U77" s="201">
        <v>1.79</v>
      </c>
      <c r="V77" s="201">
        <v>2.27</v>
      </c>
      <c r="W77" s="201">
        <v>0.7</v>
      </c>
      <c r="X77" s="201">
        <v>2.2400000000000002</v>
      </c>
      <c r="Y77" s="201">
        <v>0</v>
      </c>
      <c r="Z77" s="201">
        <v>2.11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33.58</v>
      </c>
      <c r="L78" s="201">
        <v>0.32</v>
      </c>
      <c r="M78" s="201">
        <v>2.2000000000000002</v>
      </c>
      <c r="N78" s="201">
        <v>1.79</v>
      </c>
      <c r="O78" s="201">
        <v>2.5299999999999998</v>
      </c>
      <c r="P78" s="201">
        <v>0.82</v>
      </c>
      <c r="Q78" s="201">
        <v>0.17</v>
      </c>
      <c r="R78" s="201">
        <v>0.64</v>
      </c>
      <c r="S78" s="201">
        <v>0.4</v>
      </c>
      <c r="T78" s="201">
        <v>0</v>
      </c>
      <c r="U78" s="201">
        <v>1.79</v>
      </c>
      <c r="V78" s="201">
        <v>2.27</v>
      </c>
      <c r="W78" s="201">
        <v>0.7</v>
      </c>
      <c r="X78" s="201">
        <v>2.2400000000000002</v>
      </c>
      <c r="Y78" s="201">
        <v>0</v>
      </c>
      <c r="Z78" s="201">
        <v>2.11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33.58</v>
      </c>
      <c r="L79" s="201">
        <v>0.32</v>
      </c>
      <c r="M79" s="201">
        <v>2.2000000000000002</v>
      </c>
      <c r="N79" s="201">
        <v>1.79</v>
      </c>
      <c r="O79" s="201">
        <v>2.5299999999999998</v>
      </c>
      <c r="P79" s="201">
        <v>0.82</v>
      </c>
      <c r="Q79" s="201">
        <v>0.17</v>
      </c>
      <c r="R79" s="201">
        <v>0.64</v>
      </c>
      <c r="S79" s="201">
        <v>0.4</v>
      </c>
      <c r="T79" s="201">
        <v>0</v>
      </c>
      <c r="U79" s="201">
        <v>1.79</v>
      </c>
      <c r="V79" s="201">
        <v>2.27</v>
      </c>
      <c r="W79" s="201">
        <v>0.7</v>
      </c>
      <c r="X79" s="201">
        <v>2.2400000000000002</v>
      </c>
      <c r="Y79" s="201">
        <v>0</v>
      </c>
      <c r="Z79" s="201">
        <v>2.11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33.58</v>
      </c>
      <c r="L80" s="201">
        <v>0.32</v>
      </c>
      <c r="M80" s="201">
        <v>2.2000000000000002</v>
      </c>
      <c r="N80" s="201">
        <v>1.79</v>
      </c>
      <c r="O80" s="201">
        <v>2.5299999999999998</v>
      </c>
      <c r="P80" s="201">
        <v>0.82</v>
      </c>
      <c r="Q80" s="201">
        <v>0.17</v>
      </c>
      <c r="R80" s="201">
        <v>0.64</v>
      </c>
      <c r="S80" s="201">
        <v>0.4</v>
      </c>
      <c r="T80" s="201">
        <v>0</v>
      </c>
      <c r="U80" s="201">
        <v>1.79</v>
      </c>
      <c r="V80" s="201">
        <v>2.27</v>
      </c>
      <c r="W80" s="201">
        <v>0.7</v>
      </c>
      <c r="X80" s="201">
        <v>2.2400000000000002</v>
      </c>
      <c r="Y80" s="201">
        <v>0</v>
      </c>
      <c r="Z80" s="201">
        <v>2.11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33.81</v>
      </c>
      <c r="L81" s="201">
        <v>0.32</v>
      </c>
      <c r="M81" s="201">
        <v>2.2000000000000002</v>
      </c>
      <c r="N81" s="201">
        <v>1.79</v>
      </c>
      <c r="O81" s="201">
        <v>2.5299999999999998</v>
      </c>
      <c r="P81" s="201">
        <v>0.82</v>
      </c>
      <c r="Q81" s="201">
        <v>0.17</v>
      </c>
      <c r="R81" s="201">
        <v>0.64</v>
      </c>
      <c r="S81" s="201">
        <v>0.4</v>
      </c>
      <c r="T81" s="201">
        <v>0</v>
      </c>
      <c r="U81" s="201">
        <v>1.79</v>
      </c>
      <c r="V81" s="201">
        <v>2.27</v>
      </c>
      <c r="W81" s="201">
        <v>0.7</v>
      </c>
      <c r="X81" s="201">
        <v>2.2400000000000002</v>
      </c>
      <c r="Y81" s="201">
        <v>0</v>
      </c>
      <c r="Z81" s="201">
        <v>2.11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27.31</v>
      </c>
      <c r="L82" s="201">
        <v>0.33</v>
      </c>
      <c r="M82" s="201">
        <v>2.2000000000000002</v>
      </c>
      <c r="N82" s="201">
        <v>1.79</v>
      </c>
      <c r="O82" s="201">
        <v>2.5299999999999998</v>
      </c>
      <c r="P82" s="201">
        <v>0.82</v>
      </c>
      <c r="Q82" s="201">
        <v>0.17</v>
      </c>
      <c r="R82" s="201">
        <v>0.64</v>
      </c>
      <c r="S82" s="201">
        <v>0.4</v>
      </c>
      <c r="T82" s="201">
        <v>0</v>
      </c>
      <c r="U82" s="201">
        <v>1.79</v>
      </c>
      <c r="V82" s="201">
        <v>2.27</v>
      </c>
      <c r="W82" s="201">
        <v>0.7</v>
      </c>
      <c r="X82" s="201">
        <v>2.2400000000000002</v>
      </c>
      <c r="Y82" s="201">
        <v>0</v>
      </c>
      <c r="Z82" s="201">
        <v>2.11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53.11</v>
      </c>
      <c r="L83" s="201">
        <v>0.33</v>
      </c>
      <c r="M83" s="201">
        <v>2.2000000000000002</v>
      </c>
      <c r="N83" s="201">
        <v>1.79</v>
      </c>
      <c r="O83" s="201">
        <v>2.5299999999999998</v>
      </c>
      <c r="P83" s="201">
        <v>0.82</v>
      </c>
      <c r="Q83" s="201">
        <v>0.17</v>
      </c>
      <c r="R83" s="201">
        <v>0.64</v>
      </c>
      <c r="S83" s="201">
        <v>0.4</v>
      </c>
      <c r="T83" s="201">
        <v>0</v>
      </c>
      <c r="U83" s="201">
        <v>1.79</v>
      </c>
      <c r="V83" s="201">
        <v>2.27</v>
      </c>
      <c r="W83" s="201">
        <v>0.7</v>
      </c>
      <c r="X83" s="201">
        <v>2.2400000000000002</v>
      </c>
      <c r="Y83" s="201">
        <v>0</v>
      </c>
      <c r="Z83" s="201">
        <v>2.11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101.39</v>
      </c>
      <c r="L84" s="201">
        <v>0.33</v>
      </c>
      <c r="M84" s="201">
        <v>2.2000000000000002</v>
      </c>
      <c r="N84" s="201">
        <v>1.79</v>
      </c>
      <c r="O84" s="201">
        <v>2.5299999999999998</v>
      </c>
      <c r="P84" s="201">
        <v>0.82</v>
      </c>
      <c r="Q84" s="201">
        <v>0.17</v>
      </c>
      <c r="R84" s="201">
        <v>0.64</v>
      </c>
      <c r="S84" s="201">
        <v>0.4</v>
      </c>
      <c r="T84" s="201">
        <v>0</v>
      </c>
      <c r="U84" s="201">
        <v>1.79</v>
      </c>
      <c r="V84" s="201">
        <v>2.27</v>
      </c>
      <c r="W84" s="201">
        <v>0.7</v>
      </c>
      <c r="X84" s="201">
        <v>2.2400000000000002</v>
      </c>
      <c r="Y84" s="201">
        <v>0</v>
      </c>
      <c r="Z84" s="201">
        <v>2.11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101.39</v>
      </c>
      <c r="L85" s="201">
        <v>0.33</v>
      </c>
      <c r="M85" s="201">
        <v>2.2000000000000002</v>
      </c>
      <c r="N85" s="201">
        <v>1.79</v>
      </c>
      <c r="O85" s="201">
        <v>2.5299999999999998</v>
      </c>
      <c r="P85" s="201">
        <v>0.82</v>
      </c>
      <c r="Q85" s="201">
        <v>0.17</v>
      </c>
      <c r="R85" s="201">
        <v>0.64</v>
      </c>
      <c r="S85" s="201">
        <v>0.4</v>
      </c>
      <c r="T85" s="201">
        <v>0</v>
      </c>
      <c r="U85" s="201">
        <v>1.79</v>
      </c>
      <c r="V85" s="201">
        <v>2.89</v>
      </c>
      <c r="W85" s="201">
        <v>0.7</v>
      </c>
      <c r="X85" s="201">
        <v>2.2400000000000002</v>
      </c>
      <c r="Y85" s="201">
        <v>0</v>
      </c>
      <c r="Z85" s="201">
        <v>2.11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101.39</v>
      </c>
      <c r="L86" s="201">
        <v>0.34</v>
      </c>
      <c r="M86" s="201">
        <v>2.2000000000000002</v>
      </c>
      <c r="N86" s="201">
        <v>1.79</v>
      </c>
      <c r="O86" s="201">
        <v>2.5299999999999998</v>
      </c>
      <c r="P86" s="201">
        <v>0.82</v>
      </c>
      <c r="Q86" s="201">
        <v>0.17</v>
      </c>
      <c r="R86" s="201">
        <v>0.64</v>
      </c>
      <c r="S86" s="201">
        <v>0.4</v>
      </c>
      <c r="T86" s="201">
        <v>0</v>
      </c>
      <c r="U86" s="201">
        <v>1.79</v>
      </c>
      <c r="V86" s="201">
        <v>3.19</v>
      </c>
      <c r="W86" s="201">
        <v>0.7</v>
      </c>
      <c r="X86" s="201">
        <v>2.2400000000000002</v>
      </c>
      <c r="Y86" s="201">
        <v>0</v>
      </c>
      <c r="Z86" s="201">
        <v>2.11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101.39</v>
      </c>
      <c r="L87" s="201">
        <v>0.34</v>
      </c>
      <c r="M87" s="201">
        <v>2.2000000000000002</v>
      </c>
      <c r="N87" s="201">
        <v>1.79</v>
      </c>
      <c r="O87" s="201">
        <v>2.5299999999999998</v>
      </c>
      <c r="P87" s="201">
        <v>0.82</v>
      </c>
      <c r="Q87" s="201">
        <v>0.17</v>
      </c>
      <c r="R87" s="201">
        <v>0.64</v>
      </c>
      <c r="S87" s="201">
        <v>0.4</v>
      </c>
      <c r="T87" s="201">
        <v>0</v>
      </c>
      <c r="U87" s="201">
        <v>1.79</v>
      </c>
      <c r="V87" s="201">
        <v>3.5</v>
      </c>
      <c r="W87" s="201">
        <v>0.7</v>
      </c>
      <c r="X87" s="201">
        <v>2.2400000000000002</v>
      </c>
      <c r="Y87" s="201">
        <v>0</v>
      </c>
      <c r="Z87" s="201">
        <v>2.11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101.39</v>
      </c>
      <c r="L88" s="201">
        <v>0.34</v>
      </c>
      <c r="M88" s="201">
        <v>2.2000000000000002</v>
      </c>
      <c r="N88" s="201">
        <v>1.79</v>
      </c>
      <c r="O88" s="201">
        <v>2.5299999999999998</v>
      </c>
      <c r="P88" s="201">
        <v>0.82</v>
      </c>
      <c r="Q88" s="201">
        <v>0.17</v>
      </c>
      <c r="R88" s="201">
        <v>0.64</v>
      </c>
      <c r="S88" s="201">
        <v>0.4</v>
      </c>
      <c r="T88" s="201">
        <v>0</v>
      </c>
      <c r="U88" s="201">
        <v>1.79</v>
      </c>
      <c r="V88" s="201">
        <v>3.8</v>
      </c>
      <c r="W88" s="201">
        <v>0.7</v>
      </c>
      <c r="X88" s="201">
        <v>2.2400000000000002</v>
      </c>
      <c r="Y88" s="201">
        <v>0</v>
      </c>
      <c r="Z88" s="201">
        <v>2.11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101.39</v>
      </c>
      <c r="L89" s="201">
        <v>0.34</v>
      </c>
      <c r="M89" s="201">
        <v>2.2000000000000002</v>
      </c>
      <c r="N89" s="201">
        <v>1.79</v>
      </c>
      <c r="O89" s="201">
        <v>2.5299999999999998</v>
      </c>
      <c r="P89" s="201">
        <v>1.03</v>
      </c>
      <c r="Q89" s="201">
        <v>0.17</v>
      </c>
      <c r="R89" s="201">
        <v>0.64</v>
      </c>
      <c r="S89" s="201">
        <v>0.4</v>
      </c>
      <c r="T89" s="201">
        <v>0</v>
      </c>
      <c r="U89" s="201">
        <v>1.79</v>
      </c>
      <c r="V89" s="201">
        <v>3.8</v>
      </c>
      <c r="W89" s="201">
        <v>0.7</v>
      </c>
      <c r="X89" s="201">
        <v>2.2400000000000002</v>
      </c>
      <c r="Y89" s="201">
        <v>0</v>
      </c>
      <c r="Z89" s="201">
        <v>2.11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101.39</v>
      </c>
      <c r="L90" s="201">
        <v>0.34</v>
      </c>
      <c r="M90" s="201">
        <v>2.2000000000000002</v>
      </c>
      <c r="N90" s="201">
        <v>1.79</v>
      </c>
      <c r="O90" s="201">
        <v>2.5299999999999998</v>
      </c>
      <c r="P90" s="201">
        <v>1.07</v>
      </c>
      <c r="Q90" s="201">
        <v>0.17</v>
      </c>
      <c r="R90" s="201">
        <v>0.64</v>
      </c>
      <c r="S90" s="201">
        <v>0.4</v>
      </c>
      <c r="T90" s="201">
        <v>0</v>
      </c>
      <c r="U90" s="201">
        <v>1.79</v>
      </c>
      <c r="V90" s="201">
        <v>4.1100000000000003</v>
      </c>
      <c r="W90" s="201">
        <v>0.7</v>
      </c>
      <c r="X90" s="201">
        <v>2.2400000000000002</v>
      </c>
      <c r="Y90" s="201">
        <v>0</v>
      </c>
      <c r="Z90" s="201">
        <v>2.11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101.39</v>
      </c>
      <c r="L91" s="201">
        <v>0.34</v>
      </c>
      <c r="M91" s="201">
        <v>2.2000000000000002</v>
      </c>
      <c r="N91" s="201">
        <v>1.79</v>
      </c>
      <c r="O91" s="201">
        <v>2.5299999999999998</v>
      </c>
      <c r="P91" s="201">
        <v>1.1499999999999999</v>
      </c>
      <c r="Q91" s="201">
        <v>0.17</v>
      </c>
      <c r="R91" s="201">
        <v>0.64</v>
      </c>
      <c r="S91" s="201">
        <v>0.4</v>
      </c>
      <c r="T91" s="201">
        <v>0</v>
      </c>
      <c r="U91" s="201">
        <v>1.79</v>
      </c>
      <c r="V91" s="201">
        <v>4.41</v>
      </c>
      <c r="W91" s="201">
        <v>0.7</v>
      </c>
      <c r="X91" s="201">
        <v>2.2400000000000002</v>
      </c>
      <c r="Y91" s="201">
        <v>0</v>
      </c>
      <c r="Z91" s="201">
        <v>2.11</v>
      </c>
      <c r="AA91" s="201">
        <v>1.37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101.39</v>
      </c>
      <c r="L92" s="201">
        <v>0.34</v>
      </c>
      <c r="M92" s="201">
        <v>2.2000000000000002</v>
      </c>
      <c r="N92" s="201">
        <v>1.79</v>
      </c>
      <c r="O92" s="201">
        <v>2.5299999999999998</v>
      </c>
      <c r="P92" s="201">
        <v>0.95</v>
      </c>
      <c r="Q92" s="201">
        <v>0.17</v>
      </c>
      <c r="R92" s="201">
        <v>0.64</v>
      </c>
      <c r="S92" s="201">
        <v>0.4</v>
      </c>
      <c r="T92" s="201">
        <v>0</v>
      </c>
      <c r="U92" s="201">
        <v>1.79</v>
      </c>
      <c r="V92" s="201">
        <v>4.72</v>
      </c>
      <c r="W92" s="201">
        <v>0.7</v>
      </c>
      <c r="X92" s="201">
        <v>2.2400000000000002</v>
      </c>
      <c r="Y92" s="201">
        <v>0</v>
      </c>
      <c r="Z92" s="201">
        <v>2.11</v>
      </c>
      <c r="AA92" s="201">
        <v>1.37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153.53</v>
      </c>
      <c r="L93" s="201">
        <v>0.34</v>
      </c>
      <c r="M93" s="201">
        <v>2.2000000000000002</v>
      </c>
      <c r="N93" s="201">
        <v>1.79</v>
      </c>
      <c r="O93" s="201">
        <v>2.5299999999999998</v>
      </c>
      <c r="P93" s="201">
        <v>4.49</v>
      </c>
      <c r="Q93" s="201">
        <v>0.17</v>
      </c>
      <c r="R93" s="201">
        <v>0.64</v>
      </c>
      <c r="S93" s="201">
        <v>0.4</v>
      </c>
      <c r="T93" s="201">
        <v>0</v>
      </c>
      <c r="U93" s="201">
        <v>1.79</v>
      </c>
      <c r="V93" s="201">
        <v>4.72</v>
      </c>
      <c r="W93" s="201">
        <v>0.7</v>
      </c>
      <c r="X93" s="201">
        <v>2.2400000000000002</v>
      </c>
      <c r="Y93" s="201">
        <v>0</v>
      </c>
      <c r="Z93" s="201">
        <v>2.11</v>
      </c>
      <c r="AA93" s="201">
        <v>1.37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149.66999999999999</v>
      </c>
      <c r="L94" s="201">
        <v>0.34</v>
      </c>
      <c r="M94" s="201">
        <v>2.2000000000000002</v>
      </c>
      <c r="N94" s="201">
        <v>1.79</v>
      </c>
      <c r="O94" s="201">
        <v>2.5299999999999998</v>
      </c>
      <c r="P94" s="201">
        <v>4.49</v>
      </c>
      <c r="Q94" s="201">
        <v>0.17</v>
      </c>
      <c r="R94" s="201">
        <v>0.64</v>
      </c>
      <c r="S94" s="201">
        <v>0.4</v>
      </c>
      <c r="T94" s="201">
        <v>0</v>
      </c>
      <c r="U94" s="201">
        <v>1.79</v>
      </c>
      <c r="V94" s="201">
        <v>4.72</v>
      </c>
      <c r="W94" s="201">
        <v>0.7</v>
      </c>
      <c r="X94" s="201">
        <v>2.2400000000000002</v>
      </c>
      <c r="Y94" s="201">
        <v>0</v>
      </c>
      <c r="Z94" s="201">
        <v>2.11</v>
      </c>
      <c r="AA94" s="201">
        <v>1.37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152.56</v>
      </c>
      <c r="L95" s="201">
        <v>0.34</v>
      </c>
      <c r="M95" s="201">
        <v>2.2000000000000002</v>
      </c>
      <c r="N95" s="201">
        <v>1.79</v>
      </c>
      <c r="O95" s="201">
        <v>2.5299999999999998</v>
      </c>
      <c r="P95" s="201">
        <v>4.49</v>
      </c>
      <c r="Q95" s="201">
        <v>0.17</v>
      </c>
      <c r="R95" s="201">
        <v>0.64</v>
      </c>
      <c r="S95" s="201">
        <v>0.4</v>
      </c>
      <c r="T95" s="201">
        <v>0</v>
      </c>
      <c r="U95" s="201">
        <v>1.79</v>
      </c>
      <c r="V95" s="201">
        <v>4.72</v>
      </c>
      <c r="W95" s="201">
        <v>0.7</v>
      </c>
      <c r="X95" s="201">
        <v>2.2400000000000002</v>
      </c>
      <c r="Y95" s="201">
        <v>0</v>
      </c>
      <c r="Z95" s="201">
        <v>2.11</v>
      </c>
      <c r="AA95" s="201">
        <v>1.37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154.49</v>
      </c>
      <c r="L96" s="201">
        <v>0.34</v>
      </c>
      <c r="M96" s="201">
        <v>2.2000000000000002</v>
      </c>
      <c r="N96" s="201">
        <v>1.79</v>
      </c>
      <c r="O96" s="201">
        <v>2.5299999999999998</v>
      </c>
      <c r="P96" s="201">
        <v>4.49</v>
      </c>
      <c r="Q96" s="201">
        <v>0.17</v>
      </c>
      <c r="R96" s="201">
        <v>0.64</v>
      </c>
      <c r="S96" s="201">
        <v>0.4</v>
      </c>
      <c r="T96" s="201">
        <v>0</v>
      </c>
      <c r="U96" s="201">
        <v>1.79</v>
      </c>
      <c r="V96" s="201">
        <v>4.72</v>
      </c>
      <c r="W96" s="201">
        <v>0.7</v>
      </c>
      <c r="X96" s="201">
        <v>2.2400000000000002</v>
      </c>
      <c r="Y96" s="201">
        <v>0</v>
      </c>
      <c r="Z96" s="201">
        <v>2.11</v>
      </c>
      <c r="AA96" s="201">
        <v>1.37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148.69999999999999</v>
      </c>
      <c r="L97" s="201">
        <v>0.34</v>
      </c>
      <c r="M97" s="201">
        <v>2.2000000000000002</v>
      </c>
      <c r="N97" s="201">
        <v>1.79</v>
      </c>
      <c r="O97" s="201">
        <v>2.5299999999999998</v>
      </c>
      <c r="P97" s="201">
        <v>4.49</v>
      </c>
      <c r="Q97" s="201">
        <v>0.17</v>
      </c>
      <c r="R97" s="201">
        <v>0.64</v>
      </c>
      <c r="S97" s="201">
        <v>0.4</v>
      </c>
      <c r="T97" s="201">
        <v>0</v>
      </c>
      <c r="U97" s="201">
        <v>1.79</v>
      </c>
      <c r="V97" s="201">
        <v>4.72</v>
      </c>
      <c r="W97" s="201">
        <v>0.7</v>
      </c>
      <c r="X97" s="201">
        <v>2.2400000000000002</v>
      </c>
      <c r="Y97" s="201">
        <v>0</v>
      </c>
      <c r="Z97" s="201">
        <v>2.11</v>
      </c>
      <c r="AA97" s="201">
        <v>1.37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168.01</v>
      </c>
      <c r="L98" s="201">
        <v>0.34</v>
      </c>
      <c r="M98" s="201">
        <v>2.2000000000000002</v>
      </c>
      <c r="N98" s="201">
        <v>1.79</v>
      </c>
      <c r="O98" s="201">
        <v>2.5299999999999998</v>
      </c>
      <c r="P98" s="201">
        <v>4.49</v>
      </c>
      <c r="Q98" s="201">
        <v>0.17</v>
      </c>
      <c r="R98" s="201">
        <v>0.64</v>
      </c>
      <c r="S98" s="201">
        <v>0.4</v>
      </c>
      <c r="T98" s="201">
        <v>0</v>
      </c>
      <c r="U98" s="201">
        <v>1.79</v>
      </c>
      <c r="V98" s="201">
        <v>4.72</v>
      </c>
      <c r="W98" s="201">
        <v>0.7</v>
      </c>
      <c r="X98" s="201">
        <v>2.2400000000000002</v>
      </c>
      <c r="Y98" s="201">
        <v>0</v>
      </c>
      <c r="Z98" s="201">
        <v>2.11</v>
      </c>
      <c r="AA98" s="201">
        <v>1.37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3.4303374999999963</v>
      </c>
      <c r="L99">
        <f t="shared" si="0"/>
        <v>4.1122500000000006E-2</v>
      </c>
      <c r="M99">
        <f t="shared" si="0"/>
        <v>5.2799999999999916E-2</v>
      </c>
      <c r="N99">
        <f t="shared" si="0"/>
        <v>4.2959999999999998E-2</v>
      </c>
      <c r="O99">
        <f t="shared" si="0"/>
        <v>6.0720000000000017E-2</v>
      </c>
      <c r="P99">
        <f t="shared" si="0"/>
        <v>2.5987499999999976E-2</v>
      </c>
      <c r="Q99">
        <f t="shared" si="0"/>
        <v>1.748750000000002E-2</v>
      </c>
      <c r="R99">
        <f t="shared" si="0"/>
        <v>6.3422499999999854E-2</v>
      </c>
      <c r="S99">
        <f t="shared" si="0"/>
        <v>4.4035000000000102E-2</v>
      </c>
      <c r="T99">
        <f t="shared" si="0"/>
        <v>0</v>
      </c>
      <c r="U99">
        <f t="shared" si="0"/>
        <v>4.2959999999999998E-2</v>
      </c>
      <c r="V99">
        <f t="shared" si="0"/>
        <v>3.8442499999999977E-2</v>
      </c>
      <c r="W99">
        <f t="shared" si="0"/>
        <v>3.6839999999999928E-2</v>
      </c>
      <c r="X99">
        <f t="shared" si="0"/>
        <v>0.11128000000000006</v>
      </c>
      <c r="Y99">
        <f t="shared" si="0"/>
        <v>0</v>
      </c>
      <c r="Z99">
        <f t="shared" si="0"/>
        <v>0.20044750000000017</v>
      </c>
      <c r="AA99">
        <f t="shared" si="0"/>
        <v>0.17019499999999999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0.37463999999999942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74</v>
      </c>
      <c r="C29" s="94">
        <f>'IDT-1 Calculation'!DG29</f>
        <v>-74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138</v>
      </c>
      <c r="C30" s="94">
        <f>'IDT-1 Calculation'!DG30</f>
        <v>-58.423999999999999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-79.575999999999993</v>
      </c>
      <c r="G30" s="99">
        <f t="shared" si="0"/>
        <v>0</v>
      </c>
    </row>
    <row r="31" spans="1:7">
      <c r="A31" s="98" t="s">
        <v>73</v>
      </c>
      <c r="B31" s="94">
        <f>'IDT-1 Calculation'!DF31</f>
        <v>184</v>
      </c>
      <c r="C31" s="94">
        <f>'IDT-1 Calculation'!DG31</f>
        <v>-88.95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-95.05</v>
      </c>
      <c r="G31" s="99">
        <f t="shared" si="0"/>
        <v>0</v>
      </c>
    </row>
    <row r="32" spans="1:7">
      <c r="A32" s="98" t="s">
        <v>74</v>
      </c>
      <c r="B32" s="94">
        <f>'IDT-1 Calculation'!DF32</f>
        <v>202</v>
      </c>
      <c r="C32" s="94">
        <f>'IDT-1 Calculation'!DG32</f>
        <v>-111.14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-90.86</v>
      </c>
      <c r="G32" s="99">
        <f t="shared" si="0"/>
        <v>0</v>
      </c>
    </row>
    <row r="33" spans="1:7">
      <c r="A33" s="98" t="s">
        <v>75</v>
      </c>
      <c r="B33" s="94">
        <f>'IDT-1 Calculation'!DF33</f>
        <v>197</v>
      </c>
      <c r="C33" s="94">
        <f>'IDT-1 Calculation'!DG33</f>
        <v>-110.197</v>
      </c>
      <c r="D33" s="94">
        <f>'IDT-1 Calculation'!DH33</f>
        <v>0</v>
      </c>
      <c r="E33" s="94">
        <f>'IDT-1 Calculation'!DI33</f>
        <v>0</v>
      </c>
      <c r="F33" s="94">
        <f>'IDT-1 Calculation'!DJ33</f>
        <v>-86.802999999999997</v>
      </c>
      <c r="G33" s="99">
        <f t="shared" si="0"/>
        <v>0</v>
      </c>
    </row>
    <row r="34" spans="1:7">
      <c r="A34" s="98" t="s">
        <v>76</v>
      </c>
      <c r="B34" s="94">
        <f>'IDT-1 Calculation'!DF34</f>
        <v>186</v>
      </c>
      <c r="C34" s="94">
        <f>'IDT-1 Calculation'!DG34</f>
        <v>-186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173</v>
      </c>
      <c r="C35" s="94">
        <f>'IDT-1 Calculation'!DG35</f>
        <v>-173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139</v>
      </c>
      <c r="C36" s="94">
        <f>'IDT-1 Calculation'!DG36</f>
        <v>-139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73</v>
      </c>
      <c r="C37" s="94">
        <f>'IDT-1 Calculation'!DG37</f>
        <v>-73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25</v>
      </c>
      <c r="C38" s="94">
        <f>'IDT-1 Calculation'!DG38</f>
        <v>-25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27</v>
      </c>
      <c r="C72" s="94">
        <f>'IDT-1 Calculation'!DG72</f>
        <v>-27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44</v>
      </c>
      <c r="C73" s="94">
        <f>'IDT-1 Calculation'!DG73</f>
        <v>-44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45</v>
      </c>
      <c r="C74" s="94">
        <f>'IDT-1 Calculation'!DG74</f>
        <v>-45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115</v>
      </c>
      <c r="C75" s="94">
        <f>'IDT-1 Calculation'!DG75</f>
        <v>-115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110</v>
      </c>
      <c r="C76" s="94">
        <f>'IDT-1 Calculation'!DG76</f>
        <v>-110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129</v>
      </c>
      <c r="C77" s="94">
        <f>'IDT-1 Calculation'!DG77</f>
        <v>-129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119</v>
      </c>
      <c r="C78" s="94">
        <f>'IDT-1 Calculation'!DG78</f>
        <v>-119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185</v>
      </c>
      <c r="C79" s="94">
        <f>'IDT-1 Calculation'!DG79</f>
        <v>-185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180</v>
      </c>
      <c r="C80" s="94">
        <f>'IDT-1 Calculation'!DG80</f>
        <v>-180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180</v>
      </c>
      <c r="C81" s="94">
        <f>'IDT-1 Calculation'!DG81</f>
        <v>-180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119</v>
      </c>
      <c r="C82" s="94">
        <f>'IDT-1 Calculation'!DG82</f>
        <v>-119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139</v>
      </c>
      <c r="C83" s="94">
        <f>'IDT-1 Calculation'!DG83</f>
        <v>-139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135</v>
      </c>
      <c r="C84" s="94">
        <f>'IDT-1 Calculation'!DG84</f>
        <v>-135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146</v>
      </c>
      <c r="C85" s="94">
        <f>'IDT-1 Calculation'!DG85</f>
        <v>-146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189</v>
      </c>
      <c r="C86" s="94">
        <f>'IDT-1 Calculation'!DG86</f>
        <v>-189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181</v>
      </c>
      <c r="C87" s="94">
        <f>'IDT-1 Calculation'!DG87</f>
        <v>-181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190</v>
      </c>
      <c r="C88" s="94">
        <f>'IDT-1 Calculation'!DG88</f>
        <v>-190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195</v>
      </c>
      <c r="C89" s="94">
        <f>'IDT-1 Calculation'!DG89</f>
        <v>-195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179</v>
      </c>
      <c r="C90" s="94">
        <f>'IDT-1 Calculation'!DG90</f>
        <v>-179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212</v>
      </c>
      <c r="C91" s="94">
        <f>'IDT-1 Calculation'!DG91</f>
        <v>-212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192</v>
      </c>
      <c r="C92" s="94">
        <f>'IDT-1 Calculation'!DG92</f>
        <v>-192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173</v>
      </c>
      <c r="C93" s="94">
        <f>'IDT-1 Calculation'!DG93</f>
        <v>-173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147</v>
      </c>
      <c r="C94" s="94">
        <f>'IDT-1 Calculation'!DG94</f>
        <v>-147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64</v>
      </c>
      <c r="C95" s="94">
        <f>'IDT-1 Calculation'!DG95</f>
        <v>-64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37</v>
      </c>
      <c r="C96" s="94">
        <f>'IDT-1 Calculation'!DG96</f>
        <v>-37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1.2057500000000001</v>
      </c>
      <c r="C99" s="110">
        <f>SUM(C3:C98)/4000</f>
        <v>-1.1176777500000001</v>
      </c>
      <c r="D99" s="110">
        <f>SUM(D3:D98)/4000</f>
        <v>0</v>
      </c>
      <c r="E99" s="110">
        <f>SUM(E3:E98)/4000</f>
        <v>0</v>
      </c>
      <c r="F99" s="110">
        <f>SUM(F3:F98)/4000</f>
        <v>-8.8072249999999991E-2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76.38</v>
      </c>
      <c r="L3" s="201">
        <v>18.89</v>
      </c>
      <c r="M3" s="201">
        <v>0</v>
      </c>
      <c r="N3" s="201">
        <v>1.05</v>
      </c>
      <c r="O3" s="201">
        <v>1.74</v>
      </c>
      <c r="P3" s="201">
        <v>2.4700000000000002</v>
      </c>
      <c r="Q3" s="201">
        <v>0.1</v>
      </c>
      <c r="R3" s="201">
        <v>0.37</v>
      </c>
      <c r="S3" s="201">
        <v>0.23</v>
      </c>
      <c r="T3" s="201">
        <v>0</v>
      </c>
      <c r="U3" s="201">
        <v>9.52</v>
      </c>
      <c r="V3" s="201">
        <v>0.25</v>
      </c>
      <c r="W3" s="201">
        <v>0.8</v>
      </c>
      <c r="X3" s="201">
        <v>2.54</v>
      </c>
      <c r="Y3" s="201">
        <v>0</v>
      </c>
      <c r="Z3" s="201">
        <v>2.4</v>
      </c>
      <c r="AA3" s="201">
        <v>0.79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76.38</v>
      </c>
      <c r="L4" s="201">
        <v>18.89</v>
      </c>
      <c r="M4" s="201">
        <v>0</v>
      </c>
      <c r="N4" s="201">
        <v>1.05</v>
      </c>
      <c r="O4" s="201">
        <v>1.74</v>
      </c>
      <c r="P4" s="201">
        <v>2.38</v>
      </c>
      <c r="Q4" s="201">
        <v>0.1</v>
      </c>
      <c r="R4" s="201">
        <v>0.37</v>
      </c>
      <c r="S4" s="201">
        <v>0.23</v>
      </c>
      <c r="T4" s="201">
        <v>0</v>
      </c>
      <c r="U4" s="201">
        <v>9.52</v>
      </c>
      <c r="V4" s="201">
        <v>0.25</v>
      </c>
      <c r="W4" s="201">
        <v>0.8</v>
      </c>
      <c r="X4" s="201">
        <v>2.54</v>
      </c>
      <c r="Y4" s="201">
        <v>0</v>
      </c>
      <c r="Z4" s="201">
        <v>2.4</v>
      </c>
      <c r="AA4" s="201">
        <v>0.79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76.39</v>
      </c>
      <c r="L5" s="201">
        <v>18.89</v>
      </c>
      <c r="M5" s="201">
        <v>0</v>
      </c>
      <c r="N5" s="201">
        <v>1.05</v>
      </c>
      <c r="O5" s="201">
        <v>1.74</v>
      </c>
      <c r="P5" s="201">
        <v>2.38</v>
      </c>
      <c r="Q5" s="201">
        <v>0.1</v>
      </c>
      <c r="R5" s="201">
        <v>0.37</v>
      </c>
      <c r="S5" s="201">
        <v>0.23</v>
      </c>
      <c r="T5" s="201">
        <v>0</v>
      </c>
      <c r="U5" s="201">
        <v>9.52</v>
      </c>
      <c r="V5" s="201">
        <v>0.25</v>
      </c>
      <c r="W5" s="201">
        <v>0.8</v>
      </c>
      <c r="X5" s="201">
        <v>2.54</v>
      </c>
      <c r="Y5" s="201">
        <v>0</v>
      </c>
      <c r="Z5" s="201">
        <v>2.4</v>
      </c>
      <c r="AA5" s="201">
        <v>0.79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76.39</v>
      </c>
      <c r="L6" s="201">
        <v>18.89</v>
      </c>
      <c r="M6" s="201">
        <v>0</v>
      </c>
      <c r="N6" s="201">
        <v>1.05</v>
      </c>
      <c r="O6" s="201">
        <v>1.74</v>
      </c>
      <c r="P6" s="201">
        <v>2.38</v>
      </c>
      <c r="Q6" s="201">
        <v>0.1</v>
      </c>
      <c r="R6" s="201">
        <v>0.37</v>
      </c>
      <c r="S6" s="201">
        <v>0.23</v>
      </c>
      <c r="T6" s="201">
        <v>0</v>
      </c>
      <c r="U6" s="201">
        <v>9.52</v>
      </c>
      <c r="V6" s="201">
        <v>0.25</v>
      </c>
      <c r="W6" s="201">
        <v>0.8</v>
      </c>
      <c r="X6" s="201">
        <v>2.54</v>
      </c>
      <c r="Y6" s="201">
        <v>0</v>
      </c>
      <c r="Z6" s="201">
        <v>2.4</v>
      </c>
      <c r="AA6" s="201">
        <v>0.79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76.39</v>
      </c>
      <c r="L7" s="201">
        <v>18.89</v>
      </c>
      <c r="M7" s="201">
        <v>0</v>
      </c>
      <c r="N7" s="201">
        <v>1.05</v>
      </c>
      <c r="O7" s="201">
        <v>1.74</v>
      </c>
      <c r="P7" s="201">
        <v>2.38</v>
      </c>
      <c r="Q7" s="201">
        <v>0.1</v>
      </c>
      <c r="R7" s="201">
        <v>0.37</v>
      </c>
      <c r="S7" s="201">
        <v>0.23</v>
      </c>
      <c r="T7" s="201">
        <v>0</v>
      </c>
      <c r="U7" s="201">
        <v>9.52</v>
      </c>
      <c r="V7" s="201">
        <v>0.25</v>
      </c>
      <c r="W7" s="201">
        <v>0.8</v>
      </c>
      <c r="X7" s="201">
        <v>2.54</v>
      </c>
      <c r="Y7" s="201">
        <v>0</v>
      </c>
      <c r="Z7" s="201">
        <v>2.4</v>
      </c>
      <c r="AA7" s="201">
        <v>0.79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76.39</v>
      </c>
      <c r="L8" s="201">
        <v>18.89</v>
      </c>
      <c r="M8" s="201">
        <v>0</v>
      </c>
      <c r="N8" s="201">
        <v>1.05</v>
      </c>
      <c r="O8" s="201">
        <v>1.74</v>
      </c>
      <c r="P8" s="201">
        <v>2.38</v>
      </c>
      <c r="Q8" s="201">
        <v>0.1</v>
      </c>
      <c r="R8" s="201">
        <v>0.37</v>
      </c>
      <c r="S8" s="201">
        <v>0.23</v>
      </c>
      <c r="T8" s="201">
        <v>0</v>
      </c>
      <c r="U8" s="201">
        <v>9.52</v>
      </c>
      <c r="V8" s="201">
        <v>0.25</v>
      </c>
      <c r="W8" s="201">
        <v>0.8</v>
      </c>
      <c r="X8" s="201">
        <v>2.54</v>
      </c>
      <c r="Y8" s="201">
        <v>0</v>
      </c>
      <c r="Z8" s="201">
        <v>2.4</v>
      </c>
      <c r="AA8" s="201">
        <v>0.79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52.25</v>
      </c>
      <c r="L9" s="201">
        <v>18.89</v>
      </c>
      <c r="M9" s="201">
        <v>0</v>
      </c>
      <c r="N9" s="201">
        <v>1.05</v>
      </c>
      <c r="O9" s="201">
        <v>1.74</v>
      </c>
      <c r="P9" s="201">
        <v>2.38</v>
      </c>
      <c r="Q9" s="201">
        <v>0.1</v>
      </c>
      <c r="R9" s="201">
        <v>0.37</v>
      </c>
      <c r="S9" s="201">
        <v>0.23</v>
      </c>
      <c r="T9" s="201">
        <v>0</v>
      </c>
      <c r="U9" s="201">
        <v>9.52</v>
      </c>
      <c r="V9" s="201">
        <v>0.25</v>
      </c>
      <c r="W9" s="201">
        <v>0.8</v>
      </c>
      <c r="X9" s="201">
        <v>2.54</v>
      </c>
      <c r="Y9" s="201">
        <v>0</v>
      </c>
      <c r="Z9" s="201">
        <v>2.4</v>
      </c>
      <c r="AA9" s="201">
        <v>0.79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52.25</v>
      </c>
      <c r="L10" s="201">
        <v>18.89</v>
      </c>
      <c r="M10" s="201">
        <v>0</v>
      </c>
      <c r="N10" s="201">
        <v>1.05</v>
      </c>
      <c r="O10" s="201">
        <v>1.74</v>
      </c>
      <c r="P10" s="201">
        <v>2.38</v>
      </c>
      <c r="Q10" s="201">
        <v>0.1</v>
      </c>
      <c r="R10" s="201">
        <v>0.37</v>
      </c>
      <c r="S10" s="201">
        <v>0.23</v>
      </c>
      <c r="T10" s="201">
        <v>0</v>
      </c>
      <c r="U10" s="201">
        <v>9.52</v>
      </c>
      <c r="V10" s="201">
        <v>0.25</v>
      </c>
      <c r="W10" s="201">
        <v>0.8</v>
      </c>
      <c r="X10" s="201">
        <v>2.54</v>
      </c>
      <c r="Y10" s="201">
        <v>0</v>
      </c>
      <c r="Z10" s="201">
        <v>2.4</v>
      </c>
      <c r="AA10" s="201">
        <v>0.79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52.25</v>
      </c>
      <c r="L11" s="201">
        <v>18.89</v>
      </c>
      <c r="M11" s="201">
        <v>0</v>
      </c>
      <c r="N11" s="201">
        <v>1.05</v>
      </c>
      <c r="O11" s="201">
        <v>1.74</v>
      </c>
      <c r="P11" s="201">
        <v>2.38</v>
      </c>
      <c r="Q11" s="201">
        <v>0.1</v>
      </c>
      <c r="R11" s="201">
        <v>0.37</v>
      </c>
      <c r="S11" s="201">
        <v>0.23</v>
      </c>
      <c r="T11" s="201">
        <v>0</v>
      </c>
      <c r="U11" s="201">
        <v>9.52</v>
      </c>
      <c r="V11" s="201">
        <v>0.25</v>
      </c>
      <c r="W11" s="201">
        <v>0.8</v>
      </c>
      <c r="X11" s="201">
        <v>2.54</v>
      </c>
      <c r="Y11" s="201">
        <v>0</v>
      </c>
      <c r="Z11" s="201">
        <v>1.22</v>
      </c>
      <c r="AA11" s="201">
        <v>0.79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52.25</v>
      </c>
      <c r="L12" s="201">
        <v>18.89</v>
      </c>
      <c r="M12" s="201">
        <v>0</v>
      </c>
      <c r="N12" s="201">
        <v>1.05</v>
      </c>
      <c r="O12" s="201">
        <v>1.74</v>
      </c>
      <c r="P12" s="201">
        <v>2.38</v>
      </c>
      <c r="Q12" s="201">
        <v>0.1</v>
      </c>
      <c r="R12" s="201">
        <v>0.37</v>
      </c>
      <c r="S12" s="201">
        <v>0.23</v>
      </c>
      <c r="T12" s="201">
        <v>0</v>
      </c>
      <c r="U12" s="201">
        <v>9.52</v>
      </c>
      <c r="V12" s="201">
        <v>0.25</v>
      </c>
      <c r="W12" s="201">
        <v>0.8</v>
      </c>
      <c r="X12" s="201">
        <v>2.54</v>
      </c>
      <c r="Y12" s="201">
        <v>0</v>
      </c>
      <c r="Z12" s="201">
        <v>2.4</v>
      </c>
      <c r="AA12" s="201">
        <v>0.79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64.8</v>
      </c>
      <c r="L13" s="201">
        <v>20.82</v>
      </c>
      <c r="M13" s="201">
        <v>0</v>
      </c>
      <c r="N13" s="201">
        <v>1.05</v>
      </c>
      <c r="O13" s="201">
        <v>1.74</v>
      </c>
      <c r="P13" s="201">
        <v>2.27</v>
      </c>
      <c r="Q13" s="201">
        <v>0.1</v>
      </c>
      <c r="R13" s="201">
        <v>0.37</v>
      </c>
      <c r="S13" s="201">
        <v>0.23</v>
      </c>
      <c r="T13" s="201">
        <v>0</v>
      </c>
      <c r="U13" s="201">
        <v>9.52</v>
      </c>
      <c r="V13" s="201">
        <v>0.25</v>
      </c>
      <c r="W13" s="201">
        <v>0.8</v>
      </c>
      <c r="X13" s="201">
        <v>2.54</v>
      </c>
      <c r="Y13" s="201">
        <v>0</v>
      </c>
      <c r="Z13" s="201">
        <v>2.4</v>
      </c>
      <c r="AA13" s="201">
        <v>0.79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64.8</v>
      </c>
      <c r="L14" s="201">
        <v>20.82</v>
      </c>
      <c r="M14" s="201">
        <v>0</v>
      </c>
      <c r="N14" s="201">
        <v>1.05</v>
      </c>
      <c r="O14" s="201">
        <v>1.74</v>
      </c>
      <c r="P14" s="201">
        <v>2.27</v>
      </c>
      <c r="Q14" s="201">
        <v>0.1</v>
      </c>
      <c r="R14" s="201">
        <v>0.37</v>
      </c>
      <c r="S14" s="201">
        <v>0.23</v>
      </c>
      <c r="T14" s="201">
        <v>0</v>
      </c>
      <c r="U14" s="201">
        <v>9.52</v>
      </c>
      <c r="V14" s="201">
        <v>0.25</v>
      </c>
      <c r="W14" s="201">
        <v>0.8</v>
      </c>
      <c r="X14" s="201">
        <v>2.54</v>
      </c>
      <c r="Y14" s="201">
        <v>0</v>
      </c>
      <c r="Z14" s="201">
        <v>2.4</v>
      </c>
      <c r="AA14" s="201">
        <v>0.79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64.8</v>
      </c>
      <c r="L15" s="201">
        <v>20.82</v>
      </c>
      <c r="M15" s="201">
        <v>0</v>
      </c>
      <c r="N15" s="201">
        <v>1.05</v>
      </c>
      <c r="O15" s="201">
        <v>1.74</v>
      </c>
      <c r="P15" s="201">
        <v>2.27</v>
      </c>
      <c r="Q15" s="201">
        <v>0.1</v>
      </c>
      <c r="R15" s="201">
        <v>0.37</v>
      </c>
      <c r="S15" s="201">
        <v>0.23</v>
      </c>
      <c r="T15" s="201">
        <v>0</v>
      </c>
      <c r="U15" s="201">
        <v>9.52</v>
      </c>
      <c r="V15" s="201">
        <v>0.25</v>
      </c>
      <c r="W15" s="201">
        <v>0.8</v>
      </c>
      <c r="X15" s="201">
        <v>2.54</v>
      </c>
      <c r="Y15" s="201">
        <v>0</v>
      </c>
      <c r="Z15" s="201">
        <v>2.4</v>
      </c>
      <c r="AA15" s="201">
        <v>0.79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66.73</v>
      </c>
      <c r="L16" s="201">
        <v>20.82</v>
      </c>
      <c r="M16" s="201">
        <v>0</v>
      </c>
      <c r="N16" s="201">
        <v>1.05</v>
      </c>
      <c r="O16" s="201">
        <v>1.74</v>
      </c>
      <c r="P16" s="201">
        <v>2.27</v>
      </c>
      <c r="Q16" s="201">
        <v>0.1</v>
      </c>
      <c r="R16" s="201">
        <v>0.37</v>
      </c>
      <c r="S16" s="201">
        <v>0.23</v>
      </c>
      <c r="T16" s="201">
        <v>0</v>
      </c>
      <c r="U16" s="201">
        <v>9.52</v>
      </c>
      <c r="V16" s="201">
        <v>0.25</v>
      </c>
      <c r="W16" s="201">
        <v>0.8</v>
      </c>
      <c r="X16" s="201">
        <v>2.54</v>
      </c>
      <c r="Y16" s="201">
        <v>0</v>
      </c>
      <c r="Z16" s="201">
        <v>2.4</v>
      </c>
      <c r="AA16" s="201">
        <v>0.79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61.9</v>
      </c>
      <c r="L17" s="201">
        <v>20.82</v>
      </c>
      <c r="M17" s="201">
        <v>0</v>
      </c>
      <c r="N17" s="201">
        <v>1.05</v>
      </c>
      <c r="O17" s="201">
        <v>1.74</v>
      </c>
      <c r="P17" s="201">
        <v>2.27</v>
      </c>
      <c r="Q17" s="201">
        <v>0.1</v>
      </c>
      <c r="R17" s="201">
        <v>0.37</v>
      </c>
      <c r="S17" s="201">
        <v>0.23</v>
      </c>
      <c r="T17" s="201">
        <v>0</v>
      </c>
      <c r="U17" s="201">
        <v>9.52</v>
      </c>
      <c r="V17" s="201">
        <v>0.25</v>
      </c>
      <c r="W17" s="201">
        <v>0.8</v>
      </c>
      <c r="X17" s="201">
        <v>2.54</v>
      </c>
      <c r="Y17" s="201">
        <v>0</v>
      </c>
      <c r="Z17" s="201">
        <v>2.4</v>
      </c>
      <c r="AA17" s="201">
        <v>0.79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61.9</v>
      </c>
      <c r="L18" s="201">
        <v>20.82</v>
      </c>
      <c r="M18" s="201">
        <v>0</v>
      </c>
      <c r="N18" s="201">
        <v>1.05</v>
      </c>
      <c r="O18" s="201">
        <v>1.74</v>
      </c>
      <c r="P18" s="201">
        <v>2.27</v>
      </c>
      <c r="Q18" s="201">
        <v>0.1</v>
      </c>
      <c r="R18" s="201">
        <v>0.37</v>
      </c>
      <c r="S18" s="201">
        <v>0.23</v>
      </c>
      <c r="T18" s="201">
        <v>0</v>
      </c>
      <c r="U18" s="201">
        <v>9.52</v>
      </c>
      <c r="V18" s="201">
        <v>0.25</v>
      </c>
      <c r="W18" s="201">
        <v>0.8</v>
      </c>
      <c r="X18" s="201">
        <v>2.54</v>
      </c>
      <c r="Y18" s="201">
        <v>0</v>
      </c>
      <c r="Z18" s="201">
        <v>2.4</v>
      </c>
      <c r="AA18" s="201">
        <v>0.79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76.39</v>
      </c>
      <c r="L19" s="201">
        <v>22.75</v>
      </c>
      <c r="M19" s="201">
        <v>0</v>
      </c>
      <c r="N19" s="201">
        <v>1.05</v>
      </c>
      <c r="O19" s="201">
        <v>1.74</v>
      </c>
      <c r="P19" s="201">
        <v>2.27</v>
      </c>
      <c r="Q19" s="201">
        <v>0.1</v>
      </c>
      <c r="R19" s="201">
        <v>0.37</v>
      </c>
      <c r="S19" s="201">
        <v>0.23</v>
      </c>
      <c r="T19" s="201">
        <v>0</v>
      </c>
      <c r="U19" s="201">
        <v>9.52</v>
      </c>
      <c r="V19" s="201">
        <v>0.25</v>
      </c>
      <c r="W19" s="201">
        <v>0.8</v>
      </c>
      <c r="X19" s="201">
        <v>2.54</v>
      </c>
      <c r="Y19" s="201">
        <v>0</v>
      </c>
      <c r="Z19" s="201">
        <v>2.4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61.9</v>
      </c>
      <c r="L20" s="201">
        <v>20.49</v>
      </c>
      <c r="M20" s="201">
        <v>0</v>
      </c>
      <c r="N20" s="201">
        <v>1.05</v>
      </c>
      <c r="O20" s="201">
        <v>1.74</v>
      </c>
      <c r="P20" s="201">
        <v>2.27</v>
      </c>
      <c r="Q20" s="201">
        <v>0.1</v>
      </c>
      <c r="R20" s="201">
        <v>0.37</v>
      </c>
      <c r="S20" s="201">
        <v>0.23</v>
      </c>
      <c r="T20" s="201">
        <v>0</v>
      </c>
      <c r="U20" s="201">
        <v>9.52</v>
      </c>
      <c r="V20" s="201">
        <v>0.25</v>
      </c>
      <c r="W20" s="201">
        <v>0.8</v>
      </c>
      <c r="X20" s="201">
        <v>2.54</v>
      </c>
      <c r="Y20" s="201">
        <v>0</v>
      </c>
      <c r="Z20" s="201">
        <v>2.4</v>
      </c>
      <c r="AA20" s="201">
        <v>0.79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61.9</v>
      </c>
      <c r="L21" s="201">
        <v>27.58</v>
      </c>
      <c r="M21" s="201">
        <v>0</v>
      </c>
      <c r="N21" s="201">
        <v>1.05</v>
      </c>
      <c r="O21" s="201">
        <v>1.74</v>
      </c>
      <c r="P21" s="201">
        <v>2.27</v>
      </c>
      <c r="Q21" s="201">
        <v>0.1</v>
      </c>
      <c r="R21" s="201">
        <v>0.37</v>
      </c>
      <c r="S21" s="201">
        <v>0.23</v>
      </c>
      <c r="T21" s="201">
        <v>0</v>
      </c>
      <c r="U21" s="201">
        <v>9.52</v>
      </c>
      <c r="V21" s="201">
        <v>0.25</v>
      </c>
      <c r="W21" s="201">
        <v>0.8</v>
      </c>
      <c r="X21" s="201">
        <v>2.54</v>
      </c>
      <c r="Y21" s="201">
        <v>0</v>
      </c>
      <c r="Z21" s="201">
        <v>3.9</v>
      </c>
      <c r="AA21" s="201">
        <v>0.79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57.08</v>
      </c>
      <c r="L22" s="201">
        <v>22.75</v>
      </c>
      <c r="M22" s="201">
        <v>0</v>
      </c>
      <c r="N22" s="201">
        <v>1.05</v>
      </c>
      <c r="O22" s="201">
        <v>1.74</v>
      </c>
      <c r="P22" s="201">
        <v>2.27</v>
      </c>
      <c r="Q22" s="201">
        <v>0.1</v>
      </c>
      <c r="R22" s="201">
        <v>0.37</v>
      </c>
      <c r="S22" s="201">
        <v>0.23</v>
      </c>
      <c r="T22" s="201">
        <v>0</v>
      </c>
      <c r="U22" s="201">
        <v>9.52</v>
      </c>
      <c r="V22" s="201">
        <v>0.25</v>
      </c>
      <c r="W22" s="201">
        <v>0.8</v>
      </c>
      <c r="X22" s="201">
        <v>2.54</v>
      </c>
      <c r="Y22" s="201">
        <v>0</v>
      </c>
      <c r="Z22" s="201">
        <v>2.4</v>
      </c>
      <c r="AA22" s="201">
        <v>0.79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57.08</v>
      </c>
      <c r="L23" s="201">
        <v>22.75</v>
      </c>
      <c r="M23" s="201">
        <v>0</v>
      </c>
      <c r="N23" s="201">
        <v>1.05</v>
      </c>
      <c r="O23" s="201">
        <v>1.74</v>
      </c>
      <c r="P23" s="201">
        <v>2.27</v>
      </c>
      <c r="Q23" s="201">
        <v>0.1</v>
      </c>
      <c r="R23" s="201">
        <v>0.37</v>
      </c>
      <c r="S23" s="201">
        <v>0.47</v>
      </c>
      <c r="T23" s="201">
        <v>0</v>
      </c>
      <c r="U23" s="201">
        <v>9.52</v>
      </c>
      <c r="V23" s="201">
        <v>0.25</v>
      </c>
      <c r="W23" s="201">
        <v>0.8</v>
      </c>
      <c r="X23" s="201">
        <v>2.54</v>
      </c>
      <c r="Y23" s="201">
        <v>0</v>
      </c>
      <c r="Z23" s="201">
        <v>2.4</v>
      </c>
      <c r="AA23" s="201">
        <v>0.79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57.07</v>
      </c>
      <c r="L24" s="201">
        <v>22.75</v>
      </c>
      <c r="M24" s="201">
        <v>0</v>
      </c>
      <c r="N24" s="201">
        <v>1.05</v>
      </c>
      <c r="O24" s="201">
        <v>1.74</v>
      </c>
      <c r="P24" s="201">
        <v>2.27</v>
      </c>
      <c r="Q24" s="201">
        <v>0.1</v>
      </c>
      <c r="R24" s="201">
        <v>0.37</v>
      </c>
      <c r="S24" s="201">
        <v>0.23</v>
      </c>
      <c r="T24" s="201">
        <v>0</v>
      </c>
      <c r="U24" s="201">
        <v>9.52</v>
      </c>
      <c r="V24" s="201">
        <v>0.25</v>
      </c>
      <c r="W24" s="201">
        <v>0.8</v>
      </c>
      <c r="X24" s="201">
        <v>2.54</v>
      </c>
      <c r="Y24" s="201">
        <v>0</v>
      </c>
      <c r="Z24" s="201">
        <v>2.4</v>
      </c>
      <c r="AA24" s="201">
        <v>0.79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52.25</v>
      </c>
      <c r="L25" s="201">
        <v>22.75</v>
      </c>
      <c r="M25" s="201">
        <v>0</v>
      </c>
      <c r="N25" s="201">
        <v>1.05</v>
      </c>
      <c r="O25" s="201">
        <v>1.74</v>
      </c>
      <c r="P25" s="201">
        <v>2.27</v>
      </c>
      <c r="Q25" s="201">
        <v>0.1</v>
      </c>
      <c r="R25" s="201">
        <v>0.37</v>
      </c>
      <c r="S25" s="201">
        <v>0.23</v>
      </c>
      <c r="T25" s="201">
        <v>0</v>
      </c>
      <c r="U25" s="201">
        <v>9.52</v>
      </c>
      <c r="V25" s="201">
        <v>0.25</v>
      </c>
      <c r="W25" s="201">
        <v>0.8</v>
      </c>
      <c r="X25" s="201">
        <v>2.54</v>
      </c>
      <c r="Y25" s="201">
        <v>0</v>
      </c>
      <c r="Z25" s="201">
        <v>2.4</v>
      </c>
      <c r="AA25" s="201">
        <v>0.79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52.25</v>
      </c>
      <c r="L26" s="201">
        <v>22.75</v>
      </c>
      <c r="M26" s="201">
        <v>0</v>
      </c>
      <c r="N26" s="201">
        <v>1.05</v>
      </c>
      <c r="O26" s="201">
        <v>1.74</v>
      </c>
      <c r="P26" s="201">
        <v>2.27</v>
      </c>
      <c r="Q26" s="201">
        <v>0.1</v>
      </c>
      <c r="R26" s="201">
        <v>0.37</v>
      </c>
      <c r="S26" s="201">
        <v>0.23</v>
      </c>
      <c r="T26" s="201">
        <v>0</v>
      </c>
      <c r="U26" s="201">
        <v>9.52</v>
      </c>
      <c r="V26" s="201">
        <v>0.25</v>
      </c>
      <c r="W26" s="201">
        <v>0.8</v>
      </c>
      <c r="X26" s="201">
        <v>2.54</v>
      </c>
      <c r="Y26" s="201">
        <v>0</v>
      </c>
      <c r="Z26" s="201">
        <v>2.4</v>
      </c>
      <c r="AA26" s="201">
        <v>0.79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76.39</v>
      </c>
      <c r="L27" s="201">
        <v>22.75</v>
      </c>
      <c r="M27" s="201">
        <v>0</v>
      </c>
      <c r="N27" s="201">
        <v>1.05</v>
      </c>
      <c r="O27" s="201">
        <v>1.74</v>
      </c>
      <c r="P27" s="201">
        <v>2.27</v>
      </c>
      <c r="Q27" s="201">
        <v>0.1</v>
      </c>
      <c r="R27" s="201">
        <v>0.37</v>
      </c>
      <c r="S27" s="201">
        <v>0.23</v>
      </c>
      <c r="T27" s="201">
        <v>0</v>
      </c>
      <c r="U27" s="201">
        <v>9.52</v>
      </c>
      <c r="V27" s="201">
        <v>0.25</v>
      </c>
      <c r="W27" s="201">
        <v>0.8</v>
      </c>
      <c r="X27" s="201">
        <v>2.54</v>
      </c>
      <c r="Y27" s="201">
        <v>0</v>
      </c>
      <c r="Z27" s="201">
        <v>2.4</v>
      </c>
      <c r="AA27" s="201">
        <v>3.6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76.39</v>
      </c>
      <c r="L28" s="201">
        <v>23.52</v>
      </c>
      <c r="M28" s="201">
        <v>0</v>
      </c>
      <c r="N28" s="201">
        <v>1.05</v>
      </c>
      <c r="O28" s="201">
        <v>1.74</v>
      </c>
      <c r="P28" s="201">
        <v>2.27</v>
      </c>
      <c r="Q28" s="201">
        <v>0.1</v>
      </c>
      <c r="R28" s="201">
        <v>0.37</v>
      </c>
      <c r="S28" s="201">
        <v>0.23</v>
      </c>
      <c r="T28" s="201">
        <v>0</v>
      </c>
      <c r="U28" s="201">
        <v>9.52</v>
      </c>
      <c r="V28" s="201">
        <v>0.25</v>
      </c>
      <c r="W28" s="201">
        <v>0.8</v>
      </c>
      <c r="X28" s="201">
        <v>2.54</v>
      </c>
      <c r="Y28" s="201">
        <v>0</v>
      </c>
      <c r="Z28" s="201">
        <v>2.4</v>
      </c>
      <c r="AA28" s="201">
        <v>3.6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76.39</v>
      </c>
      <c r="L29" s="201">
        <v>22.75</v>
      </c>
      <c r="M29" s="201">
        <v>0</v>
      </c>
      <c r="N29" s="201">
        <v>1.05</v>
      </c>
      <c r="O29" s="201">
        <v>1.74</v>
      </c>
      <c r="P29" s="201">
        <v>2.27</v>
      </c>
      <c r="Q29" s="201">
        <v>0.1</v>
      </c>
      <c r="R29" s="201">
        <v>0.37</v>
      </c>
      <c r="S29" s="201">
        <v>0.23</v>
      </c>
      <c r="T29" s="201">
        <v>0</v>
      </c>
      <c r="U29" s="201">
        <v>9.52</v>
      </c>
      <c r="V29" s="201">
        <v>0.25</v>
      </c>
      <c r="W29" s="201">
        <v>0.8</v>
      </c>
      <c r="X29" s="201">
        <v>2.54</v>
      </c>
      <c r="Y29" s="201">
        <v>0</v>
      </c>
      <c r="Z29" s="201">
        <v>2.4</v>
      </c>
      <c r="AA29" s="201">
        <v>0.79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12.01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76.39</v>
      </c>
      <c r="L30" s="201">
        <v>26.61</v>
      </c>
      <c r="M30" s="201">
        <v>0</v>
      </c>
      <c r="N30" s="201">
        <v>1.05</v>
      </c>
      <c r="O30" s="201">
        <v>1.74</v>
      </c>
      <c r="P30" s="201">
        <v>2.27</v>
      </c>
      <c r="Q30" s="201">
        <v>0.91</v>
      </c>
      <c r="R30" s="201">
        <v>0.37</v>
      </c>
      <c r="S30" s="201">
        <v>2.97</v>
      </c>
      <c r="T30" s="201">
        <v>0</v>
      </c>
      <c r="U30" s="201">
        <v>9.52</v>
      </c>
      <c r="V30" s="201">
        <v>0.25</v>
      </c>
      <c r="W30" s="201">
        <v>0.8</v>
      </c>
      <c r="X30" s="201">
        <v>2.54</v>
      </c>
      <c r="Y30" s="201">
        <v>0</v>
      </c>
      <c r="Z30" s="201">
        <v>2.4</v>
      </c>
      <c r="AA30" s="201">
        <v>0.79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12.01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76.39</v>
      </c>
      <c r="L31" s="201">
        <v>26.61</v>
      </c>
      <c r="M31" s="201">
        <v>0</v>
      </c>
      <c r="N31" s="201">
        <v>1.05</v>
      </c>
      <c r="O31" s="201">
        <v>1.74</v>
      </c>
      <c r="P31" s="201">
        <v>2.27</v>
      </c>
      <c r="Q31" s="201">
        <v>0.91</v>
      </c>
      <c r="R31" s="201">
        <v>0.37</v>
      </c>
      <c r="S31" s="201">
        <v>2.97</v>
      </c>
      <c r="T31" s="201">
        <v>0</v>
      </c>
      <c r="U31" s="201">
        <v>9.52</v>
      </c>
      <c r="V31" s="201">
        <v>0.25</v>
      </c>
      <c r="W31" s="201">
        <v>0.8</v>
      </c>
      <c r="X31" s="201">
        <v>2.54</v>
      </c>
      <c r="Y31" s="201">
        <v>0</v>
      </c>
      <c r="Z31" s="201">
        <v>2.4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76.39</v>
      </c>
      <c r="L32" s="201">
        <v>26.61</v>
      </c>
      <c r="M32" s="201">
        <v>0</v>
      </c>
      <c r="N32" s="201">
        <v>1.05</v>
      </c>
      <c r="O32" s="201">
        <v>1.74</v>
      </c>
      <c r="P32" s="201">
        <v>2.27</v>
      </c>
      <c r="Q32" s="201">
        <v>0.91</v>
      </c>
      <c r="R32" s="201">
        <v>0.37</v>
      </c>
      <c r="S32" s="201">
        <v>2.97</v>
      </c>
      <c r="T32" s="201">
        <v>0</v>
      </c>
      <c r="U32" s="201">
        <v>9.52</v>
      </c>
      <c r="V32" s="201">
        <v>0.25</v>
      </c>
      <c r="W32" s="201">
        <v>0.8</v>
      </c>
      <c r="X32" s="201">
        <v>2.54</v>
      </c>
      <c r="Y32" s="201">
        <v>0</v>
      </c>
      <c r="Z32" s="201">
        <v>2.4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76.39</v>
      </c>
      <c r="L33" s="201">
        <v>43.79</v>
      </c>
      <c r="M33" s="201">
        <v>0</v>
      </c>
      <c r="N33" s="201">
        <v>1.05</v>
      </c>
      <c r="O33" s="201">
        <v>1.74</v>
      </c>
      <c r="P33" s="201">
        <v>2.1800000000000002</v>
      </c>
      <c r="Q33" s="201">
        <v>0.91</v>
      </c>
      <c r="R33" s="201">
        <v>0.37</v>
      </c>
      <c r="S33" s="201">
        <v>2.97</v>
      </c>
      <c r="T33" s="201">
        <v>0</v>
      </c>
      <c r="U33" s="201">
        <v>9.52</v>
      </c>
      <c r="V33" s="201">
        <v>0.25</v>
      </c>
      <c r="W33" s="201">
        <v>0.41</v>
      </c>
      <c r="X33" s="201">
        <v>1.29</v>
      </c>
      <c r="Y33" s="201">
        <v>0</v>
      </c>
      <c r="Z33" s="201">
        <v>2.4</v>
      </c>
      <c r="AA33" s="201">
        <v>0.79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61.9</v>
      </c>
      <c r="L34" s="201">
        <v>22.75</v>
      </c>
      <c r="M34" s="201">
        <v>0</v>
      </c>
      <c r="N34" s="201">
        <v>1.05</v>
      </c>
      <c r="O34" s="201">
        <v>1.74</v>
      </c>
      <c r="P34" s="201">
        <v>2.09</v>
      </c>
      <c r="Q34" s="201">
        <v>0.1</v>
      </c>
      <c r="R34" s="201">
        <v>0.37</v>
      </c>
      <c r="S34" s="201">
        <v>0.23</v>
      </c>
      <c r="T34" s="201">
        <v>0</v>
      </c>
      <c r="U34" s="201">
        <v>9.52</v>
      </c>
      <c r="V34" s="201">
        <v>0.25</v>
      </c>
      <c r="W34" s="201">
        <v>0.41</v>
      </c>
      <c r="X34" s="201">
        <v>1.29</v>
      </c>
      <c r="Y34" s="201">
        <v>0</v>
      </c>
      <c r="Z34" s="201">
        <v>2.4</v>
      </c>
      <c r="AA34" s="201">
        <v>0.79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76.39</v>
      </c>
      <c r="L35" s="201">
        <v>22.75</v>
      </c>
      <c r="M35" s="201">
        <v>0</v>
      </c>
      <c r="N35" s="201">
        <v>1.05</v>
      </c>
      <c r="O35" s="201">
        <v>1.74</v>
      </c>
      <c r="P35" s="201">
        <v>2</v>
      </c>
      <c r="Q35" s="201">
        <v>0.1</v>
      </c>
      <c r="R35" s="201">
        <v>0.37</v>
      </c>
      <c r="S35" s="201">
        <v>0.23</v>
      </c>
      <c r="T35" s="201">
        <v>0</v>
      </c>
      <c r="U35" s="201">
        <v>9.52</v>
      </c>
      <c r="V35" s="201">
        <v>0.25</v>
      </c>
      <c r="W35" s="201">
        <v>0.41</v>
      </c>
      <c r="X35" s="201">
        <v>1.29</v>
      </c>
      <c r="Y35" s="201">
        <v>0</v>
      </c>
      <c r="Z35" s="201">
        <v>2.4</v>
      </c>
      <c r="AA35" s="201">
        <v>0.79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76.39</v>
      </c>
      <c r="L36" s="201">
        <v>22.75</v>
      </c>
      <c r="M36" s="201">
        <v>0</v>
      </c>
      <c r="N36" s="201">
        <v>1.05</v>
      </c>
      <c r="O36" s="201">
        <v>1.74</v>
      </c>
      <c r="P36" s="201">
        <v>1.95</v>
      </c>
      <c r="Q36" s="201">
        <v>0.1</v>
      </c>
      <c r="R36" s="201">
        <v>0.37</v>
      </c>
      <c r="S36" s="201">
        <v>0.23</v>
      </c>
      <c r="T36" s="201">
        <v>0</v>
      </c>
      <c r="U36" s="201">
        <v>9.52</v>
      </c>
      <c r="V36" s="201">
        <v>0.25</v>
      </c>
      <c r="W36" s="201">
        <v>0.41</v>
      </c>
      <c r="X36" s="201">
        <v>1.29</v>
      </c>
      <c r="Y36" s="201">
        <v>0</v>
      </c>
      <c r="Z36" s="201">
        <v>2.4</v>
      </c>
      <c r="AA36" s="201">
        <v>0.79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76.39</v>
      </c>
      <c r="L37" s="201">
        <v>22.75</v>
      </c>
      <c r="M37" s="201">
        <v>0</v>
      </c>
      <c r="N37" s="201">
        <v>1.05</v>
      </c>
      <c r="O37" s="201">
        <v>1.74</v>
      </c>
      <c r="P37" s="201">
        <v>1.95</v>
      </c>
      <c r="Q37" s="201">
        <v>0.1</v>
      </c>
      <c r="R37" s="201">
        <v>0.37</v>
      </c>
      <c r="S37" s="201">
        <v>0.23</v>
      </c>
      <c r="T37" s="201">
        <v>0</v>
      </c>
      <c r="U37" s="201">
        <v>9.52</v>
      </c>
      <c r="V37" s="201">
        <v>0.25</v>
      </c>
      <c r="W37" s="201">
        <v>0.41</v>
      </c>
      <c r="X37" s="201">
        <v>1.29</v>
      </c>
      <c r="Y37" s="201">
        <v>0</v>
      </c>
      <c r="Z37" s="201">
        <v>2.4</v>
      </c>
      <c r="AA37" s="201">
        <v>0.79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76.39</v>
      </c>
      <c r="L38" s="201">
        <v>22.75</v>
      </c>
      <c r="M38" s="201">
        <v>0</v>
      </c>
      <c r="N38" s="201">
        <v>1.05</v>
      </c>
      <c r="O38" s="201">
        <v>1.74</v>
      </c>
      <c r="P38" s="201">
        <v>1.95</v>
      </c>
      <c r="Q38" s="201">
        <v>0.1</v>
      </c>
      <c r="R38" s="201">
        <v>0.37</v>
      </c>
      <c r="S38" s="201">
        <v>0.23</v>
      </c>
      <c r="T38" s="201">
        <v>0</v>
      </c>
      <c r="U38" s="201">
        <v>9.52</v>
      </c>
      <c r="V38" s="201">
        <v>0.25</v>
      </c>
      <c r="W38" s="201">
        <v>0.41</v>
      </c>
      <c r="X38" s="201">
        <v>1.29</v>
      </c>
      <c r="Y38" s="201">
        <v>0</v>
      </c>
      <c r="Z38" s="201">
        <v>2.4</v>
      </c>
      <c r="AA38" s="201">
        <v>0.79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76.39</v>
      </c>
      <c r="L39" s="201">
        <v>31.44</v>
      </c>
      <c r="M39" s="201">
        <v>0</v>
      </c>
      <c r="N39" s="201">
        <v>1.05</v>
      </c>
      <c r="O39" s="201">
        <v>1.74</v>
      </c>
      <c r="P39" s="201">
        <v>1.95</v>
      </c>
      <c r="Q39" s="201">
        <v>0.1</v>
      </c>
      <c r="R39" s="201">
        <v>0.37</v>
      </c>
      <c r="S39" s="201">
        <v>0.23</v>
      </c>
      <c r="T39" s="201">
        <v>0</v>
      </c>
      <c r="U39" s="201">
        <v>9.52</v>
      </c>
      <c r="V39" s="201">
        <v>0.25</v>
      </c>
      <c r="W39" s="201">
        <v>0.41</v>
      </c>
      <c r="X39" s="201">
        <v>1.29</v>
      </c>
      <c r="Y39" s="201">
        <v>0</v>
      </c>
      <c r="Z39" s="201">
        <v>2.4</v>
      </c>
      <c r="AA39" s="201">
        <v>0.79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76.39</v>
      </c>
      <c r="L40" s="201">
        <v>31.44</v>
      </c>
      <c r="M40" s="201">
        <v>0</v>
      </c>
      <c r="N40" s="201">
        <v>1.05</v>
      </c>
      <c r="O40" s="201">
        <v>1.74</v>
      </c>
      <c r="P40" s="201">
        <v>1.95</v>
      </c>
      <c r="Q40" s="201">
        <v>0.1</v>
      </c>
      <c r="R40" s="201">
        <v>0.37</v>
      </c>
      <c r="S40" s="201">
        <v>0.23</v>
      </c>
      <c r="T40" s="201">
        <v>0</v>
      </c>
      <c r="U40" s="201">
        <v>9.52</v>
      </c>
      <c r="V40" s="201">
        <v>0.25</v>
      </c>
      <c r="W40" s="201">
        <v>0.41</v>
      </c>
      <c r="X40" s="201">
        <v>1.29</v>
      </c>
      <c r="Y40" s="201">
        <v>0</v>
      </c>
      <c r="Z40" s="201">
        <v>2.4</v>
      </c>
      <c r="AA40" s="201">
        <v>0.79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76.39</v>
      </c>
      <c r="L41" s="201">
        <v>41.45</v>
      </c>
      <c r="M41" s="201">
        <v>0</v>
      </c>
      <c r="N41" s="201">
        <v>1.05</v>
      </c>
      <c r="O41" s="201">
        <v>1.74</v>
      </c>
      <c r="P41" s="201">
        <v>1.95</v>
      </c>
      <c r="Q41" s="201">
        <v>0.1</v>
      </c>
      <c r="R41" s="201">
        <v>0.37</v>
      </c>
      <c r="S41" s="201">
        <v>0.23</v>
      </c>
      <c r="T41" s="201">
        <v>0</v>
      </c>
      <c r="U41" s="201">
        <v>9.52</v>
      </c>
      <c r="V41" s="201">
        <v>0.25</v>
      </c>
      <c r="W41" s="201">
        <v>0.41</v>
      </c>
      <c r="X41" s="201">
        <v>1.29</v>
      </c>
      <c r="Y41" s="201">
        <v>0</v>
      </c>
      <c r="Z41" s="201">
        <v>2.4</v>
      </c>
      <c r="AA41" s="201">
        <v>0.79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76.39</v>
      </c>
      <c r="L42" s="201">
        <v>42.06</v>
      </c>
      <c r="M42" s="201">
        <v>0</v>
      </c>
      <c r="N42" s="201">
        <v>1.05</v>
      </c>
      <c r="O42" s="201">
        <v>1.74</v>
      </c>
      <c r="P42" s="201">
        <v>1.95</v>
      </c>
      <c r="Q42" s="201">
        <v>0.1</v>
      </c>
      <c r="R42" s="201">
        <v>0.37</v>
      </c>
      <c r="S42" s="201">
        <v>0.23</v>
      </c>
      <c r="T42" s="201">
        <v>0</v>
      </c>
      <c r="U42" s="201">
        <v>9.52</v>
      </c>
      <c r="V42" s="201">
        <v>0.25</v>
      </c>
      <c r="W42" s="201">
        <v>0.41</v>
      </c>
      <c r="X42" s="201">
        <v>1.29</v>
      </c>
      <c r="Y42" s="201">
        <v>0</v>
      </c>
      <c r="Z42" s="201">
        <v>2.4</v>
      </c>
      <c r="AA42" s="201">
        <v>0.79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76.39</v>
      </c>
      <c r="L43" s="201">
        <v>42.06</v>
      </c>
      <c r="M43" s="201">
        <v>0</v>
      </c>
      <c r="N43" s="201">
        <v>1.05</v>
      </c>
      <c r="O43" s="201">
        <v>1.74</v>
      </c>
      <c r="P43" s="201">
        <v>1.95</v>
      </c>
      <c r="Q43" s="201">
        <v>0.1</v>
      </c>
      <c r="R43" s="201">
        <v>0.37</v>
      </c>
      <c r="S43" s="201">
        <v>0.23</v>
      </c>
      <c r="T43" s="201">
        <v>0</v>
      </c>
      <c r="U43" s="201">
        <v>9.52</v>
      </c>
      <c r="V43" s="201">
        <v>0.25</v>
      </c>
      <c r="W43" s="201">
        <v>0.41</v>
      </c>
      <c r="X43" s="201">
        <v>1.29</v>
      </c>
      <c r="Y43" s="201">
        <v>0</v>
      </c>
      <c r="Z43" s="201">
        <v>2.4</v>
      </c>
      <c r="AA43" s="201">
        <v>0.79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76.38</v>
      </c>
      <c r="L44" s="201">
        <v>42.06</v>
      </c>
      <c r="M44" s="201">
        <v>0</v>
      </c>
      <c r="N44" s="201">
        <v>1.05</v>
      </c>
      <c r="O44" s="201">
        <v>1.74</v>
      </c>
      <c r="P44" s="201">
        <v>1.95</v>
      </c>
      <c r="Q44" s="201">
        <v>0.1</v>
      </c>
      <c r="R44" s="201">
        <v>0.37</v>
      </c>
      <c r="S44" s="201">
        <v>0.23</v>
      </c>
      <c r="T44" s="201">
        <v>0</v>
      </c>
      <c r="U44" s="201">
        <v>9.52</v>
      </c>
      <c r="V44" s="201">
        <v>0.25</v>
      </c>
      <c r="W44" s="201">
        <v>0.41</v>
      </c>
      <c r="X44" s="201">
        <v>1.29</v>
      </c>
      <c r="Y44" s="201">
        <v>0</v>
      </c>
      <c r="Z44" s="201">
        <v>2.4</v>
      </c>
      <c r="AA44" s="201">
        <v>0.79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76.38</v>
      </c>
      <c r="L45" s="201">
        <v>42.06</v>
      </c>
      <c r="M45" s="201">
        <v>0</v>
      </c>
      <c r="N45" s="201">
        <v>1.05</v>
      </c>
      <c r="O45" s="201">
        <v>1.74</v>
      </c>
      <c r="P45" s="201">
        <v>1.95</v>
      </c>
      <c r="Q45" s="201">
        <v>0.1</v>
      </c>
      <c r="R45" s="201">
        <v>0.37</v>
      </c>
      <c r="S45" s="201">
        <v>0.23</v>
      </c>
      <c r="T45" s="201">
        <v>0</v>
      </c>
      <c r="U45" s="201">
        <v>9.52</v>
      </c>
      <c r="V45" s="201">
        <v>0.25</v>
      </c>
      <c r="W45" s="201">
        <v>0.41</v>
      </c>
      <c r="X45" s="201">
        <v>1.29</v>
      </c>
      <c r="Y45" s="201">
        <v>0</v>
      </c>
      <c r="Z45" s="201">
        <v>2.4</v>
      </c>
      <c r="AA45" s="201">
        <v>0.79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76.38</v>
      </c>
      <c r="L46" s="201">
        <v>42.06</v>
      </c>
      <c r="M46" s="201">
        <v>0</v>
      </c>
      <c r="N46" s="201">
        <v>1.05</v>
      </c>
      <c r="O46" s="201">
        <v>1.74</v>
      </c>
      <c r="P46" s="201">
        <v>1.95</v>
      </c>
      <c r="Q46" s="201">
        <v>0.1</v>
      </c>
      <c r="R46" s="201">
        <v>0.37</v>
      </c>
      <c r="S46" s="201">
        <v>0.23</v>
      </c>
      <c r="T46" s="201">
        <v>0</v>
      </c>
      <c r="U46" s="201">
        <v>9.52</v>
      </c>
      <c r="V46" s="201">
        <v>0.25</v>
      </c>
      <c r="W46" s="201">
        <v>0.41</v>
      </c>
      <c r="X46" s="201">
        <v>1.29</v>
      </c>
      <c r="Y46" s="201">
        <v>0</v>
      </c>
      <c r="Z46" s="201">
        <v>2.4</v>
      </c>
      <c r="AA46" s="201">
        <v>0.79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76.39</v>
      </c>
      <c r="L47" s="201">
        <v>42.06</v>
      </c>
      <c r="M47" s="201">
        <v>0</v>
      </c>
      <c r="N47" s="201">
        <v>1.05</v>
      </c>
      <c r="O47" s="201">
        <v>1.74</v>
      </c>
      <c r="P47" s="201">
        <v>1.95</v>
      </c>
      <c r="Q47" s="201">
        <v>0.1</v>
      </c>
      <c r="R47" s="201">
        <v>0.37</v>
      </c>
      <c r="S47" s="201">
        <v>0.23</v>
      </c>
      <c r="T47" s="201">
        <v>0</v>
      </c>
      <c r="U47" s="201">
        <v>9.52</v>
      </c>
      <c r="V47" s="201">
        <v>0.25</v>
      </c>
      <c r="W47" s="201">
        <v>0.41</v>
      </c>
      <c r="X47" s="201">
        <v>1.29</v>
      </c>
      <c r="Y47" s="201">
        <v>0</v>
      </c>
      <c r="Z47" s="201">
        <v>2.4</v>
      </c>
      <c r="AA47" s="201">
        <v>0.79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76.39</v>
      </c>
      <c r="L48" s="201">
        <v>42.06</v>
      </c>
      <c r="M48" s="201">
        <v>0</v>
      </c>
      <c r="N48" s="201">
        <v>1.05</v>
      </c>
      <c r="O48" s="201">
        <v>1.74</v>
      </c>
      <c r="P48" s="201">
        <v>1.95</v>
      </c>
      <c r="Q48" s="201">
        <v>0.1</v>
      </c>
      <c r="R48" s="201">
        <v>0.37</v>
      </c>
      <c r="S48" s="201">
        <v>0.23</v>
      </c>
      <c r="T48" s="201">
        <v>0</v>
      </c>
      <c r="U48" s="201">
        <v>9.52</v>
      </c>
      <c r="V48" s="201">
        <v>0.25</v>
      </c>
      <c r="W48" s="201">
        <v>0.41</v>
      </c>
      <c r="X48" s="201">
        <v>1.29</v>
      </c>
      <c r="Y48" s="201">
        <v>0</v>
      </c>
      <c r="Z48" s="201">
        <v>2.4</v>
      </c>
      <c r="AA48" s="201">
        <v>0.79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76.39</v>
      </c>
      <c r="L49" s="201">
        <v>42.06</v>
      </c>
      <c r="M49" s="201">
        <v>0</v>
      </c>
      <c r="N49" s="201">
        <v>1.05</v>
      </c>
      <c r="O49" s="201">
        <v>1.74</v>
      </c>
      <c r="P49" s="201">
        <v>1.95</v>
      </c>
      <c r="Q49" s="201">
        <v>0.1</v>
      </c>
      <c r="R49" s="201">
        <v>0.37</v>
      </c>
      <c r="S49" s="201">
        <v>0.23</v>
      </c>
      <c r="T49" s="201">
        <v>0</v>
      </c>
      <c r="U49" s="201">
        <v>9.52</v>
      </c>
      <c r="V49" s="201">
        <v>0.25</v>
      </c>
      <c r="W49" s="201">
        <v>0.41</v>
      </c>
      <c r="X49" s="201">
        <v>1.29</v>
      </c>
      <c r="Y49" s="201">
        <v>0</v>
      </c>
      <c r="Z49" s="201">
        <v>2.4</v>
      </c>
      <c r="AA49" s="201">
        <v>0.79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76.38</v>
      </c>
      <c r="L50" s="201">
        <v>42.06</v>
      </c>
      <c r="M50" s="201">
        <v>0</v>
      </c>
      <c r="N50" s="201">
        <v>1.05</v>
      </c>
      <c r="O50" s="201">
        <v>1.74</v>
      </c>
      <c r="P50" s="201">
        <v>1.95</v>
      </c>
      <c r="Q50" s="201">
        <v>0.1</v>
      </c>
      <c r="R50" s="201">
        <v>0.37</v>
      </c>
      <c r="S50" s="201">
        <v>0.23</v>
      </c>
      <c r="T50" s="201">
        <v>0</v>
      </c>
      <c r="U50" s="201">
        <v>9.52</v>
      </c>
      <c r="V50" s="201">
        <v>0.25</v>
      </c>
      <c r="W50" s="201">
        <v>0.41</v>
      </c>
      <c r="X50" s="201">
        <v>1.29</v>
      </c>
      <c r="Y50" s="201">
        <v>0</v>
      </c>
      <c r="Z50" s="201">
        <v>2.4</v>
      </c>
      <c r="AA50" s="201">
        <v>0.79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76.38</v>
      </c>
      <c r="L51" s="201">
        <v>42.06</v>
      </c>
      <c r="M51" s="201">
        <v>0</v>
      </c>
      <c r="N51" s="201">
        <v>1.05</v>
      </c>
      <c r="O51" s="201">
        <v>1.74</v>
      </c>
      <c r="P51" s="201">
        <v>1.95</v>
      </c>
      <c r="Q51" s="201">
        <v>0.91</v>
      </c>
      <c r="R51" s="201">
        <v>4.8099999999999996</v>
      </c>
      <c r="S51" s="201">
        <v>2.97</v>
      </c>
      <c r="T51" s="201">
        <v>0</v>
      </c>
      <c r="U51" s="201">
        <v>9.52</v>
      </c>
      <c r="V51" s="201">
        <v>0.25</v>
      </c>
      <c r="W51" s="201">
        <v>0.41</v>
      </c>
      <c r="X51" s="201">
        <v>1.29</v>
      </c>
      <c r="Y51" s="201">
        <v>0</v>
      </c>
      <c r="Z51" s="201">
        <v>2.5099999999999998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76.39</v>
      </c>
      <c r="L52" s="201">
        <v>42.06</v>
      </c>
      <c r="M52" s="201">
        <v>0</v>
      </c>
      <c r="N52" s="201">
        <v>1.05</v>
      </c>
      <c r="O52" s="201">
        <v>1.74</v>
      </c>
      <c r="P52" s="201">
        <v>1.95</v>
      </c>
      <c r="Q52" s="201">
        <v>0.91</v>
      </c>
      <c r="R52" s="201">
        <v>4.9800000000000004</v>
      </c>
      <c r="S52" s="201">
        <v>2.97</v>
      </c>
      <c r="T52" s="201">
        <v>0</v>
      </c>
      <c r="U52" s="201">
        <v>9.52</v>
      </c>
      <c r="V52" s="201">
        <v>0.25</v>
      </c>
      <c r="W52" s="201">
        <v>0.41</v>
      </c>
      <c r="X52" s="201">
        <v>1.29</v>
      </c>
      <c r="Y52" s="201">
        <v>0</v>
      </c>
      <c r="Z52" s="201">
        <v>2.5099999999999998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76.39</v>
      </c>
      <c r="L53" s="201">
        <v>42.06</v>
      </c>
      <c r="M53" s="201">
        <v>0</v>
      </c>
      <c r="N53" s="201">
        <v>1.05</v>
      </c>
      <c r="O53" s="201">
        <v>1.74</v>
      </c>
      <c r="P53" s="201">
        <v>2.0699999999999998</v>
      </c>
      <c r="Q53" s="201">
        <v>0.91</v>
      </c>
      <c r="R53" s="201">
        <v>4.9800000000000004</v>
      </c>
      <c r="S53" s="201">
        <v>2.97</v>
      </c>
      <c r="T53" s="201">
        <v>0</v>
      </c>
      <c r="U53" s="201">
        <v>9.52</v>
      </c>
      <c r="V53" s="201">
        <v>0.25</v>
      </c>
      <c r="W53" s="201">
        <v>0.41</v>
      </c>
      <c r="X53" s="201">
        <v>1.29</v>
      </c>
      <c r="Y53" s="201">
        <v>0</v>
      </c>
      <c r="Z53" s="201">
        <v>2.5099999999999998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76.39</v>
      </c>
      <c r="L54" s="201">
        <v>42.06</v>
      </c>
      <c r="M54" s="201">
        <v>0</v>
      </c>
      <c r="N54" s="201">
        <v>1.05</v>
      </c>
      <c r="O54" s="201">
        <v>1.74</v>
      </c>
      <c r="P54" s="201">
        <v>2.0699999999999998</v>
      </c>
      <c r="Q54" s="201">
        <v>0.91</v>
      </c>
      <c r="R54" s="201">
        <v>4.9800000000000004</v>
      </c>
      <c r="S54" s="201">
        <v>2.97</v>
      </c>
      <c r="T54" s="201">
        <v>0</v>
      </c>
      <c r="U54" s="201">
        <v>9.52</v>
      </c>
      <c r="V54" s="201">
        <v>0.25</v>
      </c>
      <c r="W54" s="201">
        <v>0.41</v>
      </c>
      <c r="X54" s="201">
        <v>1.29</v>
      </c>
      <c r="Y54" s="201">
        <v>0</v>
      </c>
      <c r="Z54" s="201">
        <v>2.5099999999999998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76.39</v>
      </c>
      <c r="L55" s="201">
        <v>42.06</v>
      </c>
      <c r="M55" s="201">
        <v>0</v>
      </c>
      <c r="N55" s="201">
        <v>1.05</v>
      </c>
      <c r="O55" s="201">
        <v>1.74</v>
      </c>
      <c r="P55" s="201">
        <v>2.0699999999999998</v>
      </c>
      <c r="Q55" s="201">
        <v>0.91</v>
      </c>
      <c r="R55" s="201">
        <v>4.9800000000000004</v>
      </c>
      <c r="S55" s="201">
        <v>2.97</v>
      </c>
      <c r="T55" s="201">
        <v>0</v>
      </c>
      <c r="U55" s="201">
        <v>9.52</v>
      </c>
      <c r="V55" s="201">
        <v>0.25</v>
      </c>
      <c r="W55" s="201">
        <v>0.41</v>
      </c>
      <c r="X55" s="201">
        <v>1.29</v>
      </c>
      <c r="Y55" s="201">
        <v>0</v>
      </c>
      <c r="Z55" s="201">
        <v>8.3000000000000007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76.39</v>
      </c>
      <c r="L56" s="201">
        <v>42.06</v>
      </c>
      <c r="M56" s="201">
        <v>0</v>
      </c>
      <c r="N56" s="201">
        <v>1.05</v>
      </c>
      <c r="O56" s="201">
        <v>1.74</v>
      </c>
      <c r="P56" s="201">
        <v>2.0699999999999998</v>
      </c>
      <c r="Q56" s="201">
        <v>0.91</v>
      </c>
      <c r="R56" s="201">
        <v>4.9800000000000004</v>
      </c>
      <c r="S56" s="201">
        <v>2.97</v>
      </c>
      <c r="T56" s="201">
        <v>0</v>
      </c>
      <c r="U56" s="201">
        <v>9.52</v>
      </c>
      <c r="V56" s="201">
        <v>0.25</v>
      </c>
      <c r="W56" s="201">
        <v>0.41</v>
      </c>
      <c r="X56" s="201">
        <v>1.29</v>
      </c>
      <c r="Y56" s="201">
        <v>0</v>
      </c>
      <c r="Z56" s="201">
        <v>7.34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76.39</v>
      </c>
      <c r="L57" s="201">
        <v>43.78</v>
      </c>
      <c r="M57" s="201">
        <v>0</v>
      </c>
      <c r="N57" s="201">
        <v>1.05</v>
      </c>
      <c r="O57" s="201">
        <v>1.74</v>
      </c>
      <c r="P57" s="201">
        <v>2.0699999999999998</v>
      </c>
      <c r="Q57" s="201">
        <v>0.91</v>
      </c>
      <c r="R57" s="201">
        <v>4.9800000000000004</v>
      </c>
      <c r="S57" s="201">
        <v>2.97</v>
      </c>
      <c r="T57" s="201">
        <v>0</v>
      </c>
      <c r="U57" s="201">
        <v>9.52</v>
      </c>
      <c r="V57" s="201">
        <v>0.25</v>
      </c>
      <c r="W57" s="201">
        <v>0.41</v>
      </c>
      <c r="X57" s="201">
        <v>1.29</v>
      </c>
      <c r="Y57" s="201">
        <v>0</v>
      </c>
      <c r="Z57" s="201">
        <v>8.31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76.39</v>
      </c>
      <c r="L58" s="201">
        <v>42.06</v>
      </c>
      <c r="M58" s="201">
        <v>0</v>
      </c>
      <c r="N58" s="201">
        <v>1.05</v>
      </c>
      <c r="O58" s="201">
        <v>1.74</v>
      </c>
      <c r="P58" s="201">
        <v>2.0699999999999998</v>
      </c>
      <c r="Q58" s="201">
        <v>0.91</v>
      </c>
      <c r="R58" s="201">
        <v>4.9800000000000004</v>
      </c>
      <c r="S58" s="201">
        <v>2.97</v>
      </c>
      <c r="T58" s="201">
        <v>0</v>
      </c>
      <c r="U58" s="201">
        <v>9.52</v>
      </c>
      <c r="V58" s="201">
        <v>0.25</v>
      </c>
      <c r="W58" s="201">
        <v>0.41</v>
      </c>
      <c r="X58" s="201">
        <v>1.29</v>
      </c>
      <c r="Y58" s="201">
        <v>0</v>
      </c>
      <c r="Z58" s="201">
        <v>8.31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76.39</v>
      </c>
      <c r="L59" s="201">
        <v>42.86</v>
      </c>
      <c r="M59" s="201">
        <v>0</v>
      </c>
      <c r="N59" s="201">
        <v>1.05</v>
      </c>
      <c r="O59" s="201">
        <v>1.74</v>
      </c>
      <c r="P59" s="201">
        <v>2.0699999999999998</v>
      </c>
      <c r="Q59" s="201">
        <v>0.91</v>
      </c>
      <c r="R59" s="201">
        <v>4.9800000000000004</v>
      </c>
      <c r="S59" s="201">
        <v>2.97</v>
      </c>
      <c r="T59" s="201">
        <v>0</v>
      </c>
      <c r="U59" s="201">
        <v>9.52</v>
      </c>
      <c r="V59" s="201">
        <v>0.25</v>
      </c>
      <c r="W59" s="201">
        <v>0.41</v>
      </c>
      <c r="X59" s="201">
        <v>1.29</v>
      </c>
      <c r="Y59" s="201">
        <v>0</v>
      </c>
      <c r="Z59" s="201">
        <v>2.5099999999999998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76.39</v>
      </c>
      <c r="L60" s="201">
        <v>42.86</v>
      </c>
      <c r="M60" s="201">
        <v>0</v>
      </c>
      <c r="N60" s="201">
        <v>1.05</v>
      </c>
      <c r="O60" s="201">
        <v>1.74</v>
      </c>
      <c r="P60" s="201">
        <v>2.0699999999999998</v>
      </c>
      <c r="Q60" s="201">
        <v>0.91</v>
      </c>
      <c r="R60" s="201">
        <v>4.9800000000000004</v>
      </c>
      <c r="S60" s="201">
        <v>2.97</v>
      </c>
      <c r="T60" s="201">
        <v>0</v>
      </c>
      <c r="U60" s="201">
        <v>9.52</v>
      </c>
      <c r="V60" s="201">
        <v>0.25</v>
      </c>
      <c r="W60" s="201">
        <v>0.41</v>
      </c>
      <c r="X60" s="201">
        <v>1.29</v>
      </c>
      <c r="Y60" s="201">
        <v>0</v>
      </c>
      <c r="Z60" s="201">
        <v>2.5099999999999998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76.39</v>
      </c>
      <c r="L61" s="201">
        <v>44.95</v>
      </c>
      <c r="M61" s="201">
        <v>0</v>
      </c>
      <c r="N61" s="201">
        <v>1.05</v>
      </c>
      <c r="O61" s="201">
        <v>1.74</v>
      </c>
      <c r="P61" s="201">
        <v>2.0699999999999998</v>
      </c>
      <c r="Q61" s="201">
        <v>0.91</v>
      </c>
      <c r="R61" s="201">
        <v>4.9800000000000004</v>
      </c>
      <c r="S61" s="201">
        <v>2.97</v>
      </c>
      <c r="T61" s="201">
        <v>0</v>
      </c>
      <c r="U61" s="201">
        <v>9.52</v>
      </c>
      <c r="V61" s="201">
        <v>0.6</v>
      </c>
      <c r="W61" s="201">
        <v>0.41</v>
      </c>
      <c r="X61" s="201">
        <v>1.29</v>
      </c>
      <c r="Y61" s="201">
        <v>0</v>
      </c>
      <c r="Z61" s="201">
        <v>2.5099999999999998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76.39</v>
      </c>
      <c r="L62" s="201">
        <v>44.95</v>
      </c>
      <c r="M62" s="201">
        <v>0</v>
      </c>
      <c r="N62" s="201">
        <v>1.05</v>
      </c>
      <c r="O62" s="201">
        <v>1.74</v>
      </c>
      <c r="P62" s="201">
        <v>2.0699999999999998</v>
      </c>
      <c r="Q62" s="201">
        <v>0.91</v>
      </c>
      <c r="R62" s="201">
        <v>4.9800000000000004</v>
      </c>
      <c r="S62" s="201">
        <v>2.97</v>
      </c>
      <c r="T62" s="201">
        <v>0</v>
      </c>
      <c r="U62" s="201">
        <v>9.52</v>
      </c>
      <c r="V62" s="201">
        <v>0.6</v>
      </c>
      <c r="W62" s="201">
        <v>0.41</v>
      </c>
      <c r="X62" s="201">
        <v>1.29</v>
      </c>
      <c r="Y62" s="201">
        <v>0</v>
      </c>
      <c r="Z62" s="201">
        <v>2.5099999999999998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76.39</v>
      </c>
      <c r="L63" s="201">
        <v>31.44</v>
      </c>
      <c r="M63" s="201">
        <v>0</v>
      </c>
      <c r="N63" s="201">
        <v>1.05</v>
      </c>
      <c r="O63" s="201">
        <v>1.74</v>
      </c>
      <c r="P63" s="201">
        <v>2.0699999999999998</v>
      </c>
      <c r="Q63" s="201">
        <v>0.1</v>
      </c>
      <c r="R63" s="201">
        <v>0.37</v>
      </c>
      <c r="S63" s="201">
        <v>0.23</v>
      </c>
      <c r="T63" s="201">
        <v>0</v>
      </c>
      <c r="U63" s="201">
        <v>9.52</v>
      </c>
      <c r="V63" s="201">
        <v>0.6</v>
      </c>
      <c r="W63" s="201">
        <v>0.41</v>
      </c>
      <c r="X63" s="201">
        <v>1.29</v>
      </c>
      <c r="Y63" s="201">
        <v>0</v>
      </c>
      <c r="Z63" s="201">
        <v>2.4</v>
      </c>
      <c r="AA63" s="201">
        <v>0.79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76.39</v>
      </c>
      <c r="L64" s="201">
        <v>44.95</v>
      </c>
      <c r="M64" s="201">
        <v>0</v>
      </c>
      <c r="N64" s="201">
        <v>1.05</v>
      </c>
      <c r="O64" s="201">
        <v>1.74</v>
      </c>
      <c r="P64" s="201">
        <v>2.0699999999999998</v>
      </c>
      <c r="Q64" s="201">
        <v>0.1</v>
      </c>
      <c r="R64" s="201">
        <v>0.37</v>
      </c>
      <c r="S64" s="201">
        <v>0.23</v>
      </c>
      <c r="T64" s="201">
        <v>0</v>
      </c>
      <c r="U64" s="201">
        <v>9.52</v>
      </c>
      <c r="V64" s="201">
        <v>0.6</v>
      </c>
      <c r="W64" s="201">
        <v>0.41</v>
      </c>
      <c r="X64" s="201">
        <v>1.29</v>
      </c>
      <c r="Y64" s="201">
        <v>0</v>
      </c>
      <c r="Z64" s="201">
        <v>2.4</v>
      </c>
      <c r="AA64" s="201">
        <v>0.79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76.39</v>
      </c>
      <c r="L65" s="201">
        <v>45.65</v>
      </c>
      <c r="M65" s="201">
        <v>0</v>
      </c>
      <c r="N65" s="201">
        <v>1.05</v>
      </c>
      <c r="O65" s="201">
        <v>1.74</v>
      </c>
      <c r="P65" s="201">
        <v>2.0699999999999998</v>
      </c>
      <c r="Q65" s="201">
        <v>0.1</v>
      </c>
      <c r="R65" s="201">
        <v>0.37</v>
      </c>
      <c r="S65" s="201">
        <v>0.23</v>
      </c>
      <c r="T65" s="201">
        <v>0</v>
      </c>
      <c r="U65" s="201">
        <v>9.52</v>
      </c>
      <c r="V65" s="201">
        <v>0.6</v>
      </c>
      <c r="W65" s="201">
        <v>0.41</v>
      </c>
      <c r="X65" s="201">
        <v>1.29</v>
      </c>
      <c r="Y65" s="201">
        <v>0</v>
      </c>
      <c r="Z65" s="201">
        <v>2.4</v>
      </c>
      <c r="AA65" s="201">
        <v>0.79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76.39</v>
      </c>
      <c r="L66" s="201">
        <v>45.65</v>
      </c>
      <c r="M66" s="201">
        <v>0</v>
      </c>
      <c r="N66" s="201">
        <v>1.05</v>
      </c>
      <c r="O66" s="201">
        <v>1.74</v>
      </c>
      <c r="P66" s="201">
        <v>2.0699999999999998</v>
      </c>
      <c r="Q66" s="201">
        <v>0.1</v>
      </c>
      <c r="R66" s="201">
        <v>0.37</v>
      </c>
      <c r="S66" s="201">
        <v>0.23</v>
      </c>
      <c r="T66" s="201">
        <v>0</v>
      </c>
      <c r="U66" s="201">
        <v>9.52</v>
      </c>
      <c r="V66" s="201">
        <v>0.96</v>
      </c>
      <c r="W66" s="201">
        <v>0.41</v>
      </c>
      <c r="X66" s="201">
        <v>1.29</v>
      </c>
      <c r="Y66" s="201">
        <v>0</v>
      </c>
      <c r="Z66" s="201">
        <v>3.9</v>
      </c>
      <c r="AA66" s="201">
        <v>0.79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76.39</v>
      </c>
      <c r="L67" s="201">
        <v>19.850000000000001</v>
      </c>
      <c r="M67" s="201">
        <v>0</v>
      </c>
      <c r="N67" s="201">
        <v>1.05</v>
      </c>
      <c r="O67" s="201">
        <v>1.74</v>
      </c>
      <c r="P67" s="201">
        <v>2.0699999999999998</v>
      </c>
      <c r="Q67" s="201">
        <v>0.1</v>
      </c>
      <c r="R67" s="201">
        <v>1.19</v>
      </c>
      <c r="S67" s="201">
        <v>0.23</v>
      </c>
      <c r="T67" s="201">
        <v>0</v>
      </c>
      <c r="U67" s="201">
        <v>9.52</v>
      </c>
      <c r="V67" s="201">
        <v>0.96</v>
      </c>
      <c r="W67" s="201">
        <v>0.41</v>
      </c>
      <c r="X67" s="201">
        <v>1.29</v>
      </c>
      <c r="Y67" s="201">
        <v>0</v>
      </c>
      <c r="Z67" s="201">
        <v>2.4</v>
      </c>
      <c r="AA67" s="201">
        <v>0.79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76.39</v>
      </c>
      <c r="L68" s="201">
        <v>19.850000000000001</v>
      </c>
      <c r="M68" s="201">
        <v>0</v>
      </c>
      <c r="N68" s="201">
        <v>1.05</v>
      </c>
      <c r="O68" s="201">
        <v>1.74</v>
      </c>
      <c r="P68" s="201">
        <v>2.0699999999999998</v>
      </c>
      <c r="Q68" s="201">
        <v>0.1</v>
      </c>
      <c r="R68" s="201">
        <v>0.37</v>
      </c>
      <c r="S68" s="201">
        <v>0.23</v>
      </c>
      <c r="T68" s="201">
        <v>0</v>
      </c>
      <c r="U68" s="201">
        <v>9.52</v>
      </c>
      <c r="V68" s="201">
        <v>0.96</v>
      </c>
      <c r="W68" s="201">
        <v>0.41</v>
      </c>
      <c r="X68" s="201">
        <v>1.29</v>
      </c>
      <c r="Y68" s="201">
        <v>0</v>
      </c>
      <c r="Z68" s="201">
        <v>2.4</v>
      </c>
      <c r="AA68" s="201">
        <v>0.79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76.38</v>
      </c>
      <c r="L69" s="201">
        <v>10.199999999999999</v>
      </c>
      <c r="M69" s="201">
        <v>0</v>
      </c>
      <c r="N69" s="201">
        <v>1.05</v>
      </c>
      <c r="O69" s="201">
        <v>1.74</v>
      </c>
      <c r="P69" s="201">
        <v>2.0699999999999998</v>
      </c>
      <c r="Q69" s="201">
        <v>0.1</v>
      </c>
      <c r="R69" s="201">
        <v>0.37</v>
      </c>
      <c r="S69" s="201">
        <v>0.23</v>
      </c>
      <c r="T69" s="201">
        <v>0</v>
      </c>
      <c r="U69" s="201">
        <v>9.52</v>
      </c>
      <c r="V69" s="201">
        <v>0.96</v>
      </c>
      <c r="W69" s="201">
        <v>0.41</v>
      </c>
      <c r="X69" s="201">
        <v>1.29</v>
      </c>
      <c r="Y69" s="201">
        <v>0</v>
      </c>
      <c r="Z69" s="201">
        <v>2.4</v>
      </c>
      <c r="AA69" s="201">
        <v>0.79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76.38</v>
      </c>
      <c r="L70" s="201">
        <v>15.02</v>
      </c>
      <c r="M70" s="201">
        <v>0</v>
      </c>
      <c r="N70" s="201">
        <v>1.05</v>
      </c>
      <c r="O70" s="201">
        <v>1.74</v>
      </c>
      <c r="P70" s="201">
        <v>2.0699999999999998</v>
      </c>
      <c r="Q70" s="201">
        <v>0.1</v>
      </c>
      <c r="R70" s="201">
        <v>0.37</v>
      </c>
      <c r="S70" s="201">
        <v>0.23</v>
      </c>
      <c r="T70" s="201">
        <v>0</v>
      </c>
      <c r="U70" s="201">
        <v>9.52</v>
      </c>
      <c r="V70" s="201">
        <v>0.96</v>
      </c>
      <c r="W70" s="201">
        <v>0.41</v>
      </c>
      <c r="X70" s="201">
        <v>1.29</v>
      </c>
      <c r="Y70" s="201">
        <v>0</v>
      </c>
      <c r="Z70" s="201">
        <v>2.4</v>
      </c>
      <c r="AA70" s="201">
        <v>0.79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76.38</v>
      </c>
      <c r="L71" s="201">
        <v>15.02</v>
      </c>
      <c r="M71" s="201">
        <v>0</v>
      </c>
      <c r="N71" s="201">
        <v>1.05</v>
      </c>
      <c r="O71" s="201">
        <v>1.74</v>
      </c>
      <c r="P71" s="201">
        <v>2.0699999999999998</v>
      </c>
      <c r="Q71" s="201">
        <v>0.1</v>
      </c>
      <c r="R71" s="201">
        <v>0.37</v>
      </c>
      <c r="S71" s="201">
        <v>0.23</v>
      </c>
      <c r="T71" s="201">
        <v>0</v>
      </c>
      <c r="U71" s="201">
        <v>9.52</v>
      </c>
      <c r="V71" s="201">
        <v>1.31</v>
      </c>
      <c r="W71" s="201">
        <v>0.41</v>
      </c>
      <c r="X71" s="201">
        <v>1.29</v>
      </c>
      <c r="Y71" s="201">
        <v>0</v>
      </c>
      <c r="Z71" s="201">
        <v>2.4</v>
      </c>
      <c r="AA71" s="201">
        <v>0.79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76.38</v>
      </c>
      <c r="L72" s="201">
        <v>24.68</v>
      </c>
      <c r="M72" s="201">
        <v>0</v>
      </c>
      <c r="N72" s="201">
        <v>1.05</v>
      </c>
      <c r="O72" s="201">
        <v>1.74</v>
      </c>
      <c r="P72" s="201">
        <v>2.0699999999999998</v>
      </c>
      <c r="Q72" s="201">
        <v>0.1</v>
      </c>
      <c r="R72" s="201">
        <v>0.37</v>
      </c>
      <c r="S72" s="201">
        <v>0.23</v>
      </c>
      <c r="T72" s="201">
        <v>0</v>
      </c>
      <c r="U72" s="201">
        <v>9.52</v>
      </c>
      <c r="V72" s="201">
        <v>1.31</v>
      </c>
      <c r="W72" s="201">
        <v>0.41</v>
      </c>
      <c r="X72" s="201">
        <v>1.29</v>
      </c>
      <c r="Y72" s="201">
        <v>0</v>
      </c>
      <c r="Z72" s="201">
        <v>2.4</v>
      </c>
      <c r="AA72" s="201">
        <v>0.79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76.39</v>
      </c>
      <c r="L73" s="201">
        <v>2.25</v>
      </c>
      <c r="M73" s="201">
        <v>0</v>
      </c>
      <c r="N73" s="201">
        <v>1.05</v>
      </c>
      <c r="O73" s="201">
        <v>1.74</v>
      </c>
      <c r="P73" s="201">
        <v>2.0699999999999998</v>
      </c>
      <c r="Q73" s="201">
        <v>0.1</v>
      </c>
      <c r="R73" s="201">
        <v>0.37</v>
      </c>
      <c r="S73" s="201">
        <v>0.23</v>
      </c>
      <c r="T73" s="201">
        <v>0</v>
      </c>
      <c r="U73" s="201">
        <v>9.52</v>
      </c>
      <c r="V73" s="201">
        <v>1.31</v>
      </c>
      <c r="W73" s="201">
        <v>0.41</v>
      </c>
      <c r="X73" s="201">
        <v>1.29</v>
      </c>
      <c r="Y73" s="201">
        <v>0</v>
      </c>
      <c r="Z73" s="201">
        <v>2.4</v>
      </c>
      <c r="AA73" s="201">
        <v>0.79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76.38</v>
      </c>
      <c r="L74" s="201">
        <v>2.25</v>
      </c>
      <c r="M74" s="201">
        <v>0</v>
      </c>
      <c r="N74" s="201">
        <v>1.05</v>
      </c>
      <c r="O74" s="201">
        <v>1.74</v>
      </c>
      <c r="P74" s="201">
        <v>2.0699999999999998</v>
      </c>
      <c r="Q74" s="201">
        <v>0.1</v>
      </c>
      <c r="R74" s="201">
        <v>0.37</v>
      </c>
      <c r="S74" s="201">
        <v>0.23</v>
      </c>
      <c r="T74" s="201">
        <v>0</v>
      </c>
      <c r="U74" s="201">
        <v>9.52</v>
      </c>
      <c r="V74" s="201">
        <v>1.31</v>
      </c>
      <c r="W74" s="201">
        <v>0.41</v>
      </c>
      <c r="X74" s="201">
        <v>1.29</v>
      </c>
      <c r="Y74" s="201">
        <v>0</v>
      </c>
      <c r="Z74" s="201">
        <v>2.4</v>
      </c>
      <c r="AA74" s="201">
        <v>0.79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76.38</v>
      </c>
      <c r="L75" s="201">
        <v>2.25</v>
      </c>
      <c r="M75" s="201">
        <v>0</v>
      </c>
      <c r="N75" s="201">
        <v>1.05</v>
      </c>
      <c r="O75" s="201">
        <v>1.74</v>
      </c>
      <c r="P75" s="201">
        <v>2.0699999999999998</v>
      </c>
      <c r="Q75" s="201">
        <v>0.1</v>
      </c>
      <c r="R75" s="201">
        <v>0.37</v>
      </c>
      <c r="S75" s="201">
        <v>0.23</v>
      </c>
      <c r="T75" s="201">
        <v>0</v>
      </c>
      <c r="U75" s="201">
        <v>9.52</v>
      </c>
      <c r="V75" s="201">
        <v>0.12</v>
      </c>
      <c r="W75" s="201">
        <v>0.41</v>
      </c>
      <c r="X75" s="201">
        <v>1.29</v>
      </c>
      <c r="Y75" s="201">
        <v>0</v>
      </c>
      <c r="Z75" s="201">
        <v>2.4</v>
      </c>
      <c r="AA75" s="201">
        <v>0.79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10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76.38</v>
      </c>
      <c r="L76" s="201">
        <v>2.25</v>
      </c>
      <c r="M76" s="201">
        <v>0</v>
      </c>
      <c r="N76" s="201">
        <v>1.05</v>
      </c>
      <c r="O76" s="201">
        <v>1.74</v>
      </c>
      <c r="P76" s="201">
        <v>2.0699999999999998</v>
      </c>
      <c r="Q76" s="201">
        <v>0.1</v>
      </c>
      <c r="R76" s="201">
        <v>0.37</v>
      </c>
      <c r="S76" s="201">
        <v>0.23</v>
      </c>
      <c r="T76" s="201">
        <v>0</v>
      </c>
      <c r="U76" s="201">
        <v>9.52</v>
      </c>
      <c r="V76" s="201">
        <v>0.12</v>
      </c>
      <c r="W76" s="201">
        <v>0.41</v>
      </c>
      <c r="X76" s="201">
        <v>1.29</v>
      </c>
      <c r="Y76" s="201">
        <v>0</v>
      </c>
      <c r="Z76" s="201">
        <v>2.4</v>
      </c>
      <c r="AA76" s="201">
        <v>0.79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76.38</v>
      </c>
      <c r="L77" s="201">
        <v>2.25</v>
      </c>
      <c r="M77" s="201">
        <v>0</v>
      </c>
      <c r="N77" s="201">
        <v>1.05</v>
      </c>
      <c r="O77" s="201">
        <v>1.74</v>
      </c>
      <c r="P77" s="201">
        <v>2.0699999999999998</v>
      </c>
      <c r="Q77" s="201">
        <v>0.1</v>
      </c>
      <c r="R77" s="201">
        <v>0.37</v>
      </c>
      <c r="S77" s="201">
        <v>0.23</v>
      </c>
      <c r="T77" s="201">
        <v>0</v>
      </c>
      <c r="U77" s="201">
        <v>9.52</v>
      </c>
      <c r="V77" s="201">
        <v>0.12</v>
      </c>
      <c r="W77" s="201">
        <v>0.41</v>
      </c>
      <c r="X77" s="201">
        <v>1.29</v>
      </c>
      <c r="Y77" s="201">
        <v>0</v>
      </c>
      <c r="Z77" s="201">
        <v>2.4</v>
      </c>
      <c r="AA77" s="201">
        <v>0.79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5.63</v>
      </c>
      <c r="L78" s="201">
        <v>2.25</v>
      </c>
      <c r="M78" s="201">
        <v>0</v>
      </c>
      <c r="N78" s="201">
        <v>1.05</v>
      </c>
      <c r="O78" s="201">
        <v>1.74</v>
      </c>
      <c r="P78" s="201">
        <v>2.0699999999999998</v>
      </c>
      <c r="Q78" s="201">
        <v>0.1</v>
      </c>
      <c r="R78" s="201">
        <v>0.37</v>
      </c>
      <c r="S78" s="201">
        <v>0.23</v>
      </c>
      <c r="T78" s="201">
        <v>0</v>
      </c>
      <c r="U78" s="201">
        <v>9.52</v>
      </c>
      <c r="V78" s="201">
        <v>0.12</v>
      </c>
      <c r="W78" s="201">
        <v>0.41</v>
      </c>
      <c r="X78" s="201">
        <v>1.29</v>
      </c>
      <c r="Y78" s="201">
        <v>0</v>
      </c>
      <c r="Z78" s="201">
        <v>2.4</v>
      </c>
      <c r="AA78" s="201">
        <v>0.79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5.63</v>
      </c>
      <c r="L79" s="201">
        <v>2.25</v>
      </c>
      <c r="M79" s="201">
        <v>0</v>
      </c>
      <c r="N79" s="201">
        <v>1.05</v>
      </c>
      <c r="O79" s="201">
        <v>1.74</v>
      </c>
      <c r="P79" s="201">
        <v>2.0699999999999998</v>
      </c>
      <c r="Q79" s="201">
        <v>0.1</v>
      </c>
      <c r="R79" s="201">
        <v>0.37</v>
      </c>
      <c r="S79" s="201">
        <v>0.23</v>
      </c>
      <c r="T79" s="201">
        <v>0</v>
      </c>
      <c r="U79" s="201">
        <v>9.52</v>
      </c>
      <c r="V79" s="201">
        <v>0.12</v>
      </c>
      <c r="W79" s="201">
        <v>0.41</v>
      </c>
      <c r="X79" s="201">
        <v>1.29</v>
      </c>
      <c r="Y79" s="201">
        <v>0</v>
      </c>
      <c r="Z79" s="201">
        <v>2.4</v>
      </c>
      <c r="AA79" s="201">
        <v>0.79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5.63</v>
      </c>
      <c r="L80" s="201">
        <v>2.25</v>
      </c>
      <c r="M80" s="201">
        <v>0</v>
      </c>
      <c r="N80" s="201">
        <v>1.05</v>
      </c>
      <c r="O80" s="201">
        <v>1.74</v>
      </c>
      <c r="P80" s="201">
        <v>2.0699999999999998</v>
      </c>
      <c r="Q80" s="201">
        <v>0.1</v>
      </c>
      <c r="R80" s="201">
        <v>0.37</v>
      </c>
      <c r="S80" s="201">
        <v>0.23</v>
      </c>
      <c r="T80" s="201">
        <v>0</v>
      </c>
      <c r="U80" s="201">
        <v>9.52</v>
      </c>
      <c r="V80" s="201">
        <v>0.12</v>
      </c>
      <c r="W80" s="201">
        <v>0.41</v>
      </c>
      <c r="X80" s="201">
        <v>1.29</v>
      </c>
      <c r="Y80" s="201">
        <v>0</v>
      </c>
      <c r="Z80" s="201">
        <v>2.4</v>
      </c>
      <c r="AA80" s="201">
        <v>0.79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5.63</v>
      </c>
      <c r="L81" s="201">
        <v>2.25</v>
      </c>
      <c r="M81" s="201">
        <v>0</v>
      </c>
      <c r="N81" s="201">
        <v>1.05</v>
      </c>
      <c r="O81" s="201">
        <v>1.74</v>
      </c>
      <c r="P81" s="201">
        <v>2.0699999999999998</v>
      </c>
      <c r="Q81" s="201">
        <v>0.1</v>
      </c>
      <c r="R81" s="201">
        <v>0.37</v>
      </c>
      <c r="S81" s="201">
        <v>0.23</v>
      </c>
      <c r="T81" s="201">
        <v>0</v>
      </c>
      <c r="U81" s="201">
        <v>9.52</v>
      </c>
      <c r="V81" s="201">
        <v>0.12</v>
      </c>
      <c r="W81" s="201">
        <v>0.41</v>
      </c>
      <c r="X81" s="201">
        <v>1.29</v>
      </c>
      <c r="Y81" s="201">
        <v>0</v>
      </c>
      <c r="Z81" s="201">
        <v>2.4</v>
      </c>
      <c r="AA81" s="201">
        <v>0.79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75.19</v>
      </c>
      <c r="L82" s="201">
        <v>2.25</v>
      </c>
      <c r="M82" s="201">
        <v>0</v>
      </c>
      <c r="N82" s="201">
        <v>1.05</v>
      </c>
      <c r="O82" s="201">
        <v>1.74</v>
      </c>
      <c r="P82" s="201">
        <v>2.0699999999999998</v>
      </c>
      <c r="Q82" s="201">
        <v>0.1</v>
      </c>
      <c r="R82" s="201">
        <v>0.37</v>
      </c>
      <c r="S82" s="201">
        <v>0.23</v>
      </c>
      <c r="T82" s="201">
        <v>0</v>
      </c>
      <c r="U82" s="201">
        <v>9.52</v>
      </c>
      <c r="V82" s="201">
        <v>0.12</v>
      </c>
      <c r="W82" s="201">
        <v>0.41</v>
      </c>
      <c r="X82" s="201">
        <v>1.29</v>
      </c>
      <c r="Y82" s="201">
        <v>0</v>
      </c>
      <c r="Z82" s="201">
        <v>2.4</v>
      </c>
      <c r="AA82" s="201">
        <v>0.79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76.38</v>
      </c>
      <c r="L83" s="201">
        <v>2.25</v>
      </c>
      <c r="M83" s="201">
        <v>0</v>
      </c>
      <c r="N83" s="201">
        <v>1.05</v>
      </c>
      <c r="O83" s="201">
        <v>1.74</v>
      </c>
      <c r="P83" s="201">
        <v>2.0699999999999998</v>
      </c>
      <c r="Q83" s="201">
        <v>0.1</v>
      </c>
      <c r="R83" s="201">
        <v>0.37</v>
      </c>
      <c r="S83" s="201">
        <v>0.23</v>
      </c>
      <c r="T83" s="201">
        <v>0</v>
      </c>
      <c r="U83" s="201">
        <v>9.52</v>
      </c>
      <c r="V83" s="201">
        <v>0.12</v>
      </c>
      <c r="W83" s="201">
        <v>0.41</v>
      </c>
      <c r="X83" s="201">
        <v>1.29</v>
      </c>
      <c r="Y83" s="201">
        <v>0</v>
      </c>
      <c r="Z83" s="201">
        <v>2.4</v>
      </c>
      <c r="AA83" s="201">
        <v>0.79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76.39</v>
      </c>
      <c r="L84" s="201">
        <v>2.25</v>
      </c>
      <c r="M84" s="201">
        <v>0</v>
      </c>
      <c r="N84" s="201">
        <v>1.05</v>
      </c>
      <c r="O84" s="201">
        <v>1.74</v>
      </c>
      <c r="P84" s="201">
        <v>2.0699999999999998</v>
      </c>
      <c r="Q84" s="201">
        <v>0.1</v>
      </c>
      <c r="R84" s="201">
        <v>0.37</v>
      </c>
      <c r="S84" s="201">
        <v>0.23</v>
      </c>
      <c r="T84" s="201">
        <v>0</v>
      </c>
      <c r="U84" s="201">
        <v>9.52</v>
      </c>
      <c r="V84" s="201">
        <v>0.12</v>
      </c>
      <c r="W84" s="201">
        <v>0.41</v>
      </c>
      <c r="X84" s="201">
        <v>1.29</v>
      </c>
      <c r="Y84" s="201">
        <v>0</v>
      </c>
      <c r="Z84" s="201">
        <v>2.4</v>
      </c>
      <c r="AA84" s="201">
        <v>0.79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76.39</v>
      </c>
      <c r="L85" s="201">
        <v>2.25</v>
      </c>
      <c r="M85" s="201">
        <v>0</v>
      </c>
      <c r="N85" s="201">
        <v>1.05</v>
      </c>
      <c r="O85" s="201">
        <v>1.74</v>
      </c>
      <c r="P85" s="201">
        <v>2.0699999999999998</v>
      </c>
      <c r="Q85" s="201">
        <v>0.1</v>
      </c>
      <c r="R85" s="201">
        <v>0.37</v>
      </c>
      <c r="S85" s="201">
        <v>0.23</v>
      </c>
      <c r="T85" s="201">
        <v>0</v>
      </c>
      <c r="U85" s="201">
        <v>9.52</v>
      </c>
      <c r="V85" s="201">
        <v>0.47</v>
      </c>
      <c r="W85" s="201">
        <v>0.41</v>
      </c>
      <c r="X85" s="201">
        <v>1.29</v>
      </c>
      <c r="Y85" s="201">
        <v>0</v>
      </c>
      <c r="Z85" s="201">
        <v>2.4</v>
      </c>
      <c r="AA85" s="201">
        <v>0.79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76.39</v>
      </c>
      <c r="L86" s="201">
        <v>2.25</v>
      </c>
      <c r="M86" s="201">
        <v>0</v>
      </c>
      <c r="N86" s="201">
        <v>1.05</v>
      </c>
      <c r="O86" s="201">
        <v>1.74</v>
      </c>
      <c r="P86" s="201">
        <v>2.0699999999999998</v>
      </c>
      <c r="Q86" s="201">
        <v>0.1</v>
      </c>
      <c r="R86" s="201">
        <v>0.37</v>
      </c>
      <c r="S86" s="201">
        <v>0.23</v>
      </c>
      <c r="T86" s="201">
        <v>0</v>
      </c>
      <c r="U86" s="201">
        <v>9.52</v>
      </c>
      <c r="V86" s="201">
        <v>0.65</v>
      </c>
      <c r="W86" s="201">
        <v>0.41</v>
      </c>
      <c r="X86" s="201">
        <v>1.29</v>
      </c>
      <c r="Y86" s="201">
        <v>0</v>
      </c>
      <c r="Z86" s="201">
        <v>2.4</v>
      </c>
      <c r="AA86" s="201">
        <v>0.79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76.39</v>
      </c>
      <c r="L87" s="201">
        <v>2.25</v>
      </c>
      <c r="M87" s="201">
        <v>0</v>
      </c>
      <c r="N87" s="201">
        <v>1.05</v>
      </c>
      <c r="O87" s="201">
        <v>1.74</v>
      </c>
      <c r="P87" s="201">
        <v>2.0699999999999998</v>
      </c>
      <c r="Q87" s="201">
        <v>0.1</v>
      </c>
      <c r="R87" s="201">
        <v>0.37</v>
      </c>
      <c r="S87" s="201">
        <v>0.23</v>
      </c>
      <c r="T87" s="201">
        <v>0</v>
      </c>
      <c r="U87" s="201">
        <v>9.52</v>
      </c>
      <c r="V87" s="201">
        <v>0.83</v>
      </c>
      <c r="W87" s="201">
        <v>0.41</v>
      </c>
      <c r="X87" s="201">
        <v>1.29</v>
      </c>
      <c r="Y87" s="201">
        <v>0</v>
      </c>
      <c r="Z87" s="201">
        <v>2.4</v>
      </c>
      <c r="AA87" s="201">
        <v>0.79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76.39</v>
      </c>
      <c r="L88" s="201">
        <v>2.25</v>
      </c>
      <c r="M88" s="201">
        <v>0</v>
      </c>
      <c r="N88" s="201">
        <v>1.05</v>
      </c>
      <c r="O88" s="201">
        <v>1.74</v>
      </c>
      <c r="P88" s="201">
        <v>2.0699999999999998</v>
      </c>
      <c r="Q88" s="201">
        <v>0.1</v>
      </c>
      <c r="R88" s="201">
        <v>0.37</v>
      </c>
      <c r="S88" s="201">
        <v>0.23</v>
      </c>
      <c r="T88" s="201">
        <v>0</v>
      </c>
      <c r="U88" s="201">
        <v>9.52</v>
      </c>
      <c r="V88" s="201">
        <v>1</v>
      </c>
      <c r="W88" s="201">
        <v>0.41</v>
      </c>
      <c r="X88" s="201">
        <v>1.29</v>
      </c>
      <c r="Y88" s="201">
        <v>0</v>
      </c>
      <c r="Z88" s="201">
        <v>2.4</v>
      </c>
      <c r="AA88" s="201">
        <v>0.79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76.39</v>
      </c>
      <c r="L89" s="201">
        <v>2.25</v>
      </c>
      <c r="M89" s="201">
        <v>0</v>
      </c>
      <c r="N89" s="201">
        <v>1.05</v>
      </c>
      <c r="O89" s="201">
        <v>1.74</v>
      </c>
      <c r="P89" s="201">
        <v>2.58</v>
      </c>
      <c r="Q89" s="201">
        <v>0.1</v>
      </c>
      <c r="R89" s="201">
        <v>0.37</v>
      </c>
      <c r="S89" s="201">
        <v>0.23</v>
      </c>
      <c r="T89" s="201">
        <v>0</v>
      </c>
      <c r="U89" s="201">
        <v>9.52</v>
      </c>
      <c r="V89" s="201">
        <v>1</v>
      </c>
      <c r="W89" s="201">
        <v>0.41</v>
      </c>
      <c r="X89" s="201">
        <v>1.29</v>
      </c>
      <c r="Y89" s="201">
        <v>0</v>
      </c>
      <c r="Z89" s="201">
        <v>2.4</v>
      </c>
      <c r="AA89" s="201">
        <v>0.79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10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76.39</v>
      </c>
      <c r="L90" s="201">
        <v>2.25</v>
      </c>
      <c r="M90" s="201">
        <v>0</v>
      </c>
      <c r="N90" s="201">
        <v>1.05</v>
      </c>
      <c r="O90" s="201">
        <v>1.74</v>
      </c>
      <c r="P90" s="201">
        <v>2.68</v>
      </c>
      <c r="Q90" s="201">
        <v>0.1</v>
      </c>
      <c r="R90" s="201">
        <v>0.37</v>
      </c>
      <c r="S90" s="201">
        <v>0.23</v>
      </c>
      <c r="T90" s="201">
        <v>0</v>
      </c>
      <c r="U90" s="201">
        <v>9.52</v>
      </c>
      <c r="V90" s="201">
        <v>1.18</v>
      </c>
      <c r="W90" s="201">
        <v>0.41</v>
      </c>
      <c r="X90" s="201">
        <v>1.29</v>
      </c>
      <c r="Y90" s="201">
        <v>0</v>
      </c>
      <c r="Z90" s="201">
        <v>2.4</v>
      </c>
      <c r="AA90" s="201">
        <v>0.79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10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66.73</v>
      </c>
      <c r="L91" s="201">
        <v>2.25</v>
      </c>
      <c r="M91" s="201">
        <v>0</v>
      </c>
      <c r="N91" s="201">
        <v>1.05</v>
      </c>
      <c r="O91" s="201">
        <v>1.74</v>
      </c>
      <c r="P91" s="201">
        <v>2.87</v>
      </c>
      <c r="Q91" s="201">
        <v>0.1</v>
      </c>
      <c r="R91" s="201">
        <v>0.37</v>
      </c>
      <c r="S91" s="201">
        <v>0.23</v>
      </c>
      <c r="T91" s="201">
        <v>0</v>
      </c>
      <c r="U91" s="201">
        <v>9.52</v>
      </c>
      <c r="V91" s="201">
        <v>1.36</v>
      </c>
      <c r="W91" s="201">
        <v>0.41</v>
      </c>
      <c r="X91" s="201">
        <v>1.29</v>
      </c>
      <c r="Y91" s="201">
        <v>0</v>
      </c>
      <c r="Z91" s="201">
        <v>2.4</v>
      </c>
      <c r="AA91" s="201">
        <v>0.79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66.73</v>
      </c>
      <c r="L92" s="201">
        <v>2.25</v>
      </c>
      <c r="M92" s="201">
        <v>0</v>
      </c>
      <c r="N92" s="201">
        <v>1.05</v>
      </c>
      <c r="O92" s="201">
        <v>1.74</v>
      </c>
      <c r="P92" s="201">
        <v>2.38</v>
      </c>
      <c r="Q92" s="201">
        <v>0.1</v>
      </c>
      <c r="R92" s="201">
        <v>0.37</v>
      </c>
      <c r="S92" s="201">
        <v>0.23</v>
      </c>
      <c r="T92" s="201">
        <v>0</v>
      </c>
      <c r="U92" s="201">
        <v>9.52</v>
      </c>
      <c r="V92" s="201">
        <v>1.53</v>
      </c>
      <c r="W92" s="201">
        <v>0.41</v>
      </c>
      <c r="X92" s="201">
        <v>1.29</v>
      </c>
      <c r="Y92" s="201">
        <v>0</v>
      </c>
      <c r="Z92" s="201">
        <v>2.4</v>
      </c>
      <c r="AA92" s="201">
        <v>0.79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66.73</v>
      </c>
      <c r="L93" s="201">
        <v>2.25</v>
      </c>
      <c r="M93" s="201">
        <v>0</v>
      </c>
      <c r="N93" s="201">
        <v>1.05</v>
      </c>
      <c r="O93" s="201">
        <v>1.74</v>
      </c>
      <c r="P93" s="201">
        <v>11.27</v>
      </c>
      <c r="Q93" s="201">
        <v>0.1</v>
      </c>
      <c r="R93" s="201">
        <v>0.37</v>
      </c>
      <c r="S93" s="201">
        <v>0.23</v>
      </c>
      <c r="T93" s="201">
        <v>0</v>
      </c>
      <c r="U93" s="201">
        <v>9.52</v>
      </c>
      <c r="V93" s="201">
        <v>1.53</v>
      </c>
      <c r="W93" s="201">
        <v>0.41</v>
      </c>
      <c r="X93" s="201">
        <v>1.29</v>
      </c>
      <c r="Y93" s="201">
        <v>0</v>
      </c>
      <c r="Z93" s="201">
        <v>2.4</v>
      </c>
      <c r="AA93" s="201">
        <v>0.79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66.73</v>
      </c>
      <c r="L94" s="201">
        <v>2.25</v>
      </c>
      <c r="M94" s="201">
        <v>0</v>
      </c>
      <c r="N94" s="201">
        <v>1.05</v>
      </c>
      <c r="O94" s="201">
        <v>1.74</v>
      </c>
      <c r="P94" s="201">
        <v>11.27</v>
      </c>
      <c r="Q94" s="201">
        <v>0.1</v>
      </c>
      <c r="R94" s="201">
        <v>0.37</v>
      </c>
      <c r="S94" s="201">
        <v>0.23</v>
      </c>
      <c r="T94" s="201">
        <v>0</v>
      </c>
      <c r="U94" s="201">
        <v>9.52</v>
      </c>
      <c r="V94" s="201">
        <v>1.53</v>
      </c>
      <c r="W94" s="201">
        <v>0.41</v>
      </c>
      <c r="X94" s="201">
        <v>1.29</v>
      </c>
      <c r="Y94" s="201">
        <v>0</v>
      </c>
      <c r="Z94" s="201">
        <v>2.4</v>
      </c>
      <c r="AA94" s="201">
        <v>0.79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47.42</v>
      </c>
      <c r="L95" s="201">
        <v>2.25</v>
      </c>
      <c r="M95" s="201">
        <v>0</v>
      </c>
      <c r="N95" s="201">
        <v>1.05</v>
      </c>
      <c r="O95" s="201">
        <v>1.74</v>
      </c>
      <c r="P95" s="201">
        <v>11.27</v>
      </c>
      <c r="Q95" s="201">
        <v>0.1</v>
      </c>
      <c r="R95" s="201">
        <v>0.37</v>
      </c>
      <c r="S95" s="201">
        <v>0.23</v>
      </c>
      <c r="T95" s="201">
        <v>0</v>
      </c>
      <c r="U95" s="201">
        <v>9.52</v>
      </c>
      <c r="V95" s="201">
        <v>1.53</v>
      </c>
      <c r="W95" s="201">
        <v>0.41</v>
      </c>
      <c r="X95" s="201">
        <v>1.29</v>
      </c>
      <c r="Y95" s="201">
        <v>0</v>
      </c>
      <c r="Z95" s="201">
        <v>2.4</v>
      </c>
      <c r="AA95" s="201">
        <v>0.79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47.42</v>
      </c>
      <c r="L96" s="201">
        <v>2.25</v>
      </c>
      <c r="M96" s="201">
        <v>0</v>
      </c>
      <c r="N96" s="201">
        <v>1.05</v>
      </c>
      <c r="O96" s="201">
        <v>1.74</v>
      </c>
      <c r="P96" s="201">
        <v>11.27</v>
      </c>
      <c r="Q96" s="201">
        <v>0.1</v>
      </c>
      <c r="R96" s="201">
        <v>0.37</v>
      </c>
      <c r="S96" s="201">
        <v>0.23</v>
      </c>
      <c r="T96" s="201">
        <v>0</v>
      </c>
      <c r="U96" s="201">
        <v>9.52</v>
      </c>
      <c r="V96" s="201">
        <v>1.53</v>
      </c>
      <c r="W96" s="201">
        <v>0.41</v>
      </c>
      <c r="X96" s="201">
        <v>1.29</v>
      </c>
      <c r="Y96" s="201">
        <v>0</v>
      </c>
      <c r="Z96" s="201">
        <v>2.4</v>
      </c>
      <c r="AA96" s="201">
        <v>0.79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10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47.42</v>
      </c>
      <c r="L97" s="201">
        <v>2.25</v>
      </c>
      <c r="M97" s="201">
        <v>0</v>
      </c>
      <c r="N97" s="201">
        <v>1.05</v>
      </c>
      <c r="O97" s="201">
        <v>1.74</v>
      </c>
      <c r="P97" s="201">
        <v>11.27</v>
      </c>
      <c r="Q97" s="201">
        <v>0.1</v>
      </c>
      <c r="R97" s="201">
        <v>0.37</v>
      </c>
      <c r="S97" s="201">
        <v>0.23</v>
      </c>
      <c r="T97" s="201">
        <v>0</v>
      </c>
      <c r="U97" s="201">
        <v>9.52</v>
      </c>
      <c r="V97" s="201">
        <v>1.53</v>
      </c>
      <c r="W97" s="201">
        <v>0.41</v>
      </c>
      <c r="X97" s="201">
        <v>1.29</v>
      </c>
      <c r="Y97" s="201">
        <v>0</v>
      </c>
      <c r="Z97" s="201">
        <v>2.4</v>
      </c>
      <c r="AA97" s="201">
        <v>0.79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10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47.42</v>
      </c>
      <c r="L98" s="201">
        <v>2.25</v>
      </c>
      <c r="M98" s="201">
        <v>0</v>
      </c>
      <c r="N98" s="201">
        <v>1.05</v>
      </c>
      <c r="O98" s="201">
        <v>1.74</v>
      </c>
      <c r="P98" s="201">
        <v>11.27</v>
      </c>
      <c r="Q98" s="201">
        <v>0.1</v>
      </c>
      <c r="R98" s="201">
        <v>0.37</v>
      </c>
      <c r="S98" s="201">
        <v>0.23</v>
      </c>
      <c r="T98" s="201">
        <v>0</v>
      </c>
      <c r="U98" s="201">
        <v>9.52</v>
      </c>
      <c r="V98" s="201">
        <v>1.53</v>
      </c>
      <c r="W98" s="201">
        <v>0.41</v>
      </c>
      <c r="X98" s="201">
        <v>1.29</v>
      </c>
      <c r="Y98" s="201">
        <v>0</v>
      </c>
      <c r="Z98" s="201">
        <v>2.4</v>
      </c>
      <c r="AA98" s="201">
        <v>0.79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10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1.6437150000000009</v>
      </c>
      <c r="L99">
        <f t="shared" si="0"/>
        <v>0.53306999999999982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6.5339999999999981E-2</v>
      </c>
      <c r="Q99">
        <f t="shared" si="0"/>
        <v>5.6400000000000122E-3</v>
      </c>
      <c r="R99">
        <f t="shared" si="0"/>
        <v>2.2872500000000046E-2</v>
      </c>
      <c r="S99">
        <f t="shared" si="0"/>
        <v>1.6539999999999989E-2</v>
      </c>
      <c r="T99">
        <f t="shared" si="0"/>
        <v>0</v>
      </c>
      <c r="U99">
        <f t="shared" si="0"/>
        <v>0.22847999999999971</v>
      </c>
      <c r="V99">
        <f t="shared" si="0"/>
        <v>1.1485000000000006E-2</v>
      </c>
      <c r="W99">
        <f t="shared" si="0"/>
        <v>1.2764999999999964E-2</v>
      </c>
      <c r="X99">
        <f t="shared" si="0"/>
        <v>4.0335000000000017E-2</v>
      </c>
      <c r="Y99">
        <f t="shared" si="0"/>
        <v>0</v>
      </c>
      <c r="Z99">
        <f t="shared" si="0"/>
        <v>6.394000000000008E-2</v>
      </c>
      <c r="AA99">
        <f t="shared" si="0"/>
        <v>5.4587499999999907E-2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0.25823250000000009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4.4800000000000004</v>
      </c>
      <c r="L3" s="201">
        <v>308.16000000000003</v>
      </c>
      <c r="M3" s="201">
        <v>0.97</v>
      </c>
      <c r="N3" s="201">
        <v>1.25</v>
      </c>
      <c r="O3" s="201">
        <v>0</v>
      </c>
      <c r="P3" s="201">
        <v>1.53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0.74</v>
      </c>
      <c r="V3" s="201">
        <v>0.1</v>
      </c>
      <c r="W3" s="201">
        <v>0.49</v>
      </c>
      <c r="X3" s="201">
        <v>1.81</v>
      </c>
      <c r="Y3" s="201">
        <v>0</v>
      </c>
      <c r="Z3" s="201">
        <v>1.34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4.4800000000000004</v>
      </c>
      <c r="L4" s="201">
        <v>308.16000000000003</v>
      </c>
      <c r="M4" s="201">
        <v>0.97</v>
      </c>
      <c r="N4" s="201">
        <v>1.25</v>
      </c>
      <c r="O4" s="201">
        <v>0</v>
      </c>
      <c r="P4" s="201">
        <v>1.48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0.74</v>
      </c>
      <c r="V4" s="201">
        <v>0.1</v>
      </c>
      <c r="W4" s="201">
        <v>0.49</v>
      </c>
      <c r="X4" s="201">
        <v>1.81</v>
      </c>
      <c r="Y4" s="201">
        <v>0</v>
      </c>
      <c r="Z4" s="201">
        <v>1.34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4.4800000000000004</v>
      </c>
      <c r="L5" s="201">
        <v>308.16000000000003</v>
      </c>
      <c r="M5" s="201">
        <v>0.97</v>
      </c>
      <c r="N5" s="201">
        <v>1.25</v>
      </c>
      <c r="O5" s="201">
        <v>0</v>
      </c>
      <c r="P5" s="201">
        <v>1.48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0.74</v>
      </c>
      <c r="V5" s="201">
        <v>0.1</v>
      </c>
      <c r="W5" s="201">
        <v>0.49</v>
      </c>
      <c r="X5" s="201">
        <v>1.81</v>
      </c>
      <c r="Y5" s="201">
        <v>0</v>
      </c>
      <c r="Z5" s="201">
        <v>1.34</v>
      </c>
      <c r="AA5" s="201">
        <v>0.96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4.4800000000000004</v>
      </c>
      <c r="L6" s="201">
        <v>337.12</v>
      </c>
      <c r="M6" s="201">
        <v>0.97</v>
      </c>
      <c r="N6" s="201">
        <v>1.25</v>
      </c>
      <c r="O6" s="201">
        <v>0</v>
      </c>
      <c r="P6" s="201">
        <v>1.48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0.74</v>
      </c>
      <c r="V6" s="201">
        <v>0.1</v>
      </c>
      <c r="W6" s="201">
        <v>0.49</v>
      </c>
      <c r="X6" s="201">
        <v>1.81</v>
      </c>
      <c r="Y6" s="201">
        <v>0</v>
      </c>
      <c r="Z6" s="201">
        <v>1.34</v>
      </c>
      <c r="AA6" s="201">
        <v>0.96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4.4800000000000004</v>
      </c>
      <c r="L7" s="201">
        <v>337.12</v>
      </c>
      <c r="M7" s="201">
        <v>0.97</v>
      </c>
      <c r="N7" s="201">
        <v>1.25</v>
      </c>
      <c r="O7" s="201">
        <v>0</v>
      </c>
      <c r="P7" s="201">
        <v>1.48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0.74</v>
      </c>
      <c r="V7" s="201">
        <v>0.1</v>
      </c>
      <c r="W7" s="201">
        <v>0.49</v>
      </c>
      <c r="X7" s="201">
        <v>1.81</v>
      </c>
      <c r="Y7" s="201">
        <v>0</v>
      </c>
      <c r="Z7" s="201">
        <v>1.34</v>
      </c>
      <c r="AA7" s="201">
        <v>0.96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4.4800000000000004</v>
      </c>
      <c r="L8" s="201">
        <v>337.12</v>
      </c>
      <c r="M8" s="201">
        <v>0.97</v>
      </c>
      <c r="N8" s="201">
        <v>1.25</v>
      </c>
      <c r="O8" s="201">
        <v>0</v>
      </c>
      <c r="P8" s="201">
        <v>1.48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0.74</v>
      </c>
      <c r="V8" s="201">
        <v>0.1</v>
      </c>
      <c r="W8" s="201">
        <v>0.49</v>
      </c>
      <c r="X8" s="201">
        <v>1.81</v>
      </c>
      <c r="Y8" s="201">
        <v>0</v>
      </c>
      <c r="Z8" s="201">
        <v>1.34</v>
      </c>
      <c r="AA8" s="201">
        <v>0.96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4.4800000000000004</v>
      </c>
      <c r="L9" s="201">
        <v>337.12</v>
      </c>
      <c r="M9" s="201">
        <v>0.97</v>
      </c>
      <c r="N9" s="201">
        <v>1.25</v>
      </c>
      <c r="O9" s="201">
        <v>0</v>
      </c>
      <c r="P9" s="201">
        <v>1.48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0.74</v>
      </c>
      <c r="V9" s="201">
        <v>0.1</v>
      </c>
      <c r="W9" s="201">
        <v>0.49</v>
      </c>
      <c r="X9" s="201">
        <v>1.81</v>
      </c>
      <c r="Y9" s="201">
        <v>0</v>
      </c>
      <c r="Z9" s="201">
        <v>1.34</v>
      </c>
      <c r="AA9" s="201">
        <v>0.96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4.4800000000000004</v>
      </c>
      <c r="L10" s="201">
        <v>337.12</v>
      </c>
      <c r="M10" s="201">
        <v>0.97</v>
      </c>
      <c r="N10" s="201">
        <v>1.25</v>
      </c>
      <c r="O10" s="201">
        <v>0</v>
      </c>
      <c r="P10" s="201">
        <v>1.48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0.74</v>
      </c>
      <c r="V10" s="201">
        <v>0.1</v>
      </c>
      <c r="W10" s="201">
        <v>0.49</v>
      </c>
      <c r="X10" s="201">
        <v>1.81</v>
      </c>
      <c r="Y10" s="201">
        <v>0</v>
      </c>
      <c r="Z10" s="201">
        <v>1.34</v>
      </c>
      <c r="AA10" s="201">
        <v>0.96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4.4800000000000004</v>
      </c>
      <c r="L11" s="201">
        <v>337.12</v>
      </c>
      <c r="M11" s="201">
        <v>0.97</v>
      </c>
      <c r="N11" s="201">
        <v>1.25</v>
      </c>
      <c r="O11" s="201">
        <v>0</v>
      </c>
      <c r="P11" s="201">
        <v>1.48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0.74</v>
      </c>
      <c r="V11" s="201">
        <v>0.1</v>
      </c>
      <c r="W11" s="201">
        <v>0.49</v>
      </c>
      <c r="X11" s="201">
        <v>1.81</v>
      </c>
      <c r="Y11" s="201">
        <v>0</v>
      </c>
      <c r="Z11" s="201">
        <v>0</v>
      </c>
      <c r="AA11" s="201">
        <v>0.96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4.4800000000000004</v>
      </c>
      <c r="L12" s="201">
        <v>356.43</v>
      </c>
      <c r="M12" s="201">
        <v>0.97</v>
      </c>
      <c r="N12" s="201">
        <v>1.25</v>
      </c>
      <c r="O12" s="201">
        <v>0</v>
      </c>
      <c r="P12" s="201">
        <v>1.48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0.74</v>
      </c>
      <c r="V12" s="201">
        <v>0.1</v>
      </c>
      <c r="W12" s="201">
        <v>0.49</v>
      </c>
      <c r="X12" s="201">
        <v>1.81</v>
      </c>
      <c r="Y12" s="201">
        <v>0</v>
      </c>
      <c r="Z12" s="201">
        <v>1.34</v>
      </c>
      <c r="AA12" s="201">
        <v>0.96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4.4800000000000004</v>
      </c>
      <c r="L13" s="201">
        <v>356.43</v>
      </c>
      <c r="M13" s="201">
        <v>0.97</v>
      </c>
      <c r="N13" s="201">
        <v>1.25</v>
      </c>
      <c r="O13" s="201">
        <v>0</v>
      </c>
      <c r="P13" s="201">
        <v>1.41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0.74</v>
      </c>
      <c r="V13" s="201">
        <v>0.1</v>
      </c>
      <c r="W13" s="201">
        <v>0.49</v>
      </c>
      <c r="X13" s="201">
        <v>1.81</v>
      </c>
      <c r="Y13" s="201">
        <v>0</v>
      </c>
      <c r="Z13" s="201">
        <v>1.34</v>
      </c>
      <c r="AA13" s="201">
        <v>0.96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4.4800000000000004</v>
      </c>
      <c r="L14" s="201">
        <v>356.43</v>
      </c>
      <c r="M14" s="201">
        <v>0.97</v>
      </c>
      <c r="N14" s="201">
        <v>1.25</v>
      </c>
      <c r="O14" s="201">
        <v>0</v>
      </c>
      <c r="P14" s="201">
        <v>1.41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0.74</v>
      </c>
      <c r="V14" s="201">
        <v>0.1</v>
      </c>
      <c r="W14" s="201">
        <v>0.49</v>
      </c>
      <c r="X14" s="201">
        <v>1.81</v>
      </c>
      <c r="Y14" s="201">
        <v>0</v>
      </c>
      <c r="Z14" s="201">
        <v>1.34</v>
      </c>
      <c r="AA14" s="201">
        <v>0.96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4.4800000000000004</v>
      </c>
      <c r="L15" s="201">
        <v>356.43</v>
      </c>
      <c r="M15" s="201">
        <v>0.97</v>
      </c>
      <c r="N15" s="201">
        <v>1.25</v>
      </c>
      <c r="O15" s="201">
        <v>0</v>
      </c>
      <c r="P15" s="201">
        <v>1.41</v>
      </c>
      <c r="Q15" s="201">
        <v>0.12</v>
      </c>
      <c r="R15" s="201">
        <v>0.45</v>
      </c>
      <c r="S15" s="201">
        <v>0.28000000000000003</v>
      </c>
      <c r="T15" s="201">
        <v>0</v>
      </c>
      <c r="U15" s="201">
        <v>0.74</v>
      </c>
      <c r="V15" s="201">
        <v>0.1</v>
      </c>
      <c r="W15" s="201">
        <v>0.49</v>
      </c>
      <c r="X15" s="201">
        <v>1.81</v>
      </c>
      <c r="Y15" s="201">
        <v>0</v>
      </c>
      <c r="Z15" s="201">
        <v>1.34</v>
      </c>
      <c r="AA15" s="201">
        <v>0.96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4.4800000000000004</v>
      </c>
      <c r="L16" s="201">
        <v>356.43</v>
      </c>
      <c r="M16" s="201">
        <v>0.97</v>
      </c>
      <c r="N16" s="201">
        <v>1.25</v>
      </c>
      <c r="O16" s="201">
        <v>0</v>
      </c>
      <c r="P16" s="201">
        <v>1.41</v>
      </c>
      <c r="Q16" s="201">
        <v>0.12</v>
      </c>
      <c r="R16" s="201">
        <v>0.45</v>
      </c>
      <c r="S16" s="201">
        <v>0.28000000000000003</v>
      </c>
      <c r="T16" s="201">
        <v>0</v>
      </c>
      <c r="U16" s="201">
        <v>0.74</v>
      </c>
      <c r="V16" s="201">
        <v>0.1</v>
      </c>
      <c r="W16" s="201">
        <v>0.49</v>
      </c>
      <c r="X16" s="201">
        <v>1.81</v>
      </c>
      <c r="Y16" s="201">
        <v>0</v>
      </c>
      <c r="Z16" s="201">
        <v>1.34</v>
      </c>
      <c r="AA16" s="201">
        <v>0.96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4.4800000000000004</v>
      </c>
      <c r="L17" s="201">
        <v>356.43</v>
      </c>
      <c r="M17" s="201">
        <v>0.97</v>
      </c>
      <c r="N17" s="201">
        <v>1.25</v>
      </c>
      <c r="O17" s="201">
        <v>0</v>
      </c>
      <c r="P17" s="201">
        <v>1.41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0.74</v>
      </c>
      <c r="V17" s="201">
        <v>0.1</v>
      </c>
      <c r="W17" s="201">
        <v>0.49</v>
      </c>
      <c r="X17" s="201">
        <v>1.81</v>
      </c>
      <c r="Y17" s="201">
        <v>0</v>
      </c>
      <c r="Z17" s="201">
        <v>1.34</v>
      </c>
      <c r="AA17" s="201">
        <v>0.96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4.4800000000000004</v>
      </c>
      <c r="L18" s="201">
        <v>356.43</v>
      </c>
      <c r="M18" s="201">
        <v>0.97</v>
      </c>
      <c r="N18" s="201">
        <v>1.25</v>
      </c>
      <c r="O18" s="201">
        <v>0</v>
      </c>
      <c r="P18" s="201">
        <v>1.41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0.74</v>
      </c>
      <c r="V18" s="201">
        <v>0.1</v>
      </c>
      <c r="W18" s="201">
        <v>0.49</v>
      </c>
      <c r="X18" s="201">
        <v>1.81</v>
      </c>
      <c r="Y18" s="201">
        <v>0</v>
      </c>
      <c r="Z18" s="201">
        <v>1.34</v>
      </c>
      <c r="AA18" s="201">
        <v>0.96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4.4800000000000004</v>
      </c>
      <c r="L19" s="201">
        <v>356.44</v>
      </c>
      <c r="M19" s="201">
        <v>0.97</v>
      </c>
      <c r="N19" s="201">
        <v>1.25</v>
      </c>
      <c r="O19" s="201">
        <v>0</v>
      </c>
      <c r="P19" s="201">
        <v>1.41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0.74</v>
      </c>
      <c r="V19" s="201">
        <v>0.1</v>
      </c>
      <c r="W19" s="201">
        <v>0.49</v>
      </c>
      <c r="X19" s="201">
        <v>1.81</v>
      </c>
      <c r="Y19" s="201">
        <v>0</v>
      </c>
      <c r="Z19" s="201">
        <v>1.34</v>
      </c>
      <c r="AA19" s="201">
        <v>0.96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4.4800000000000004</v>
      </c>
      <c r="L20" s="201">
        <v>356.44</v>
      </c>
      <c r="M20" s="201">
        <v>0.97</v>
      </c>
      <c r="N20" s="201">
        <v>1.25</v>
      </c>
      <c r="O20" s="201">
        <v>0</v>
      </c>
      <c r="P20" s="201">
        <v>1.41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0.74</v>
      </c>
      <c r="V20" s="201">
        <v>0.1</v>
      </c>
      <c r="W20" s="201">
        <v>0.49</v>
      </c>
      <c r="X20" s="201">
        <v>1.81</v>
      </c>
      <c r="Y20" s="201">
        <v>0</v>
      </c>
      <c r="Z20" s="201">
        <v>1.34</v>
      </c>
      <c r="AA20" s="201">
        <v>0.96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4.4800000000000004</v>
      </c>
      <c r="L21" s="201">
        <v>356.43</v>
      </c>
      <c r="M21" s="201">
        <v>0.97</v>
      </c>
      <c r="N21" s="201">
        <v>1.25</v>
      </c>
      <c r="O21" s="201">
        <v>0</v>
      </c>
      <c r="P21" s="201">
        <v>1.41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0.74</v>
      </c>
      <c r="V21" s="201">
        <v>0.1</v>
      </c>
      <c r="W21" s="201">
        <v>0.49</v>
      </c>
      <c r="X21" s="201">
        <v>1.81</v>
      </c>
      <c r="Y21" s="201">
        <v>0</v>
      </c>
      <c r="Z21" s="201">
        <v>3.05</v>
      </c>
      <c r="AA21" s="201">
        <v>0.95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4.4800000000000004</v>
      </c>
      <c r="L22" s="201">
        <v>356.44</v>
      </c>
      <c r="M22" s="201">
        <v>0.97</v>
      </c>
      <c r="N22" s="201">
        <v>1.25</v>
      </c>
      <c r="O22" s="201">
        <v>0</v>
      </c>
      <c r="P22" s="201">
        <v>1.41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0.74</v>
      </c>
      <c r="V22" s="201">
        <v>0.1</v>
      </c>
      <c r="W22" s="201">
        <v>0.49</v>
      </c>
      <c r="X22" s="201">
        <v>1.81</v>
      </c>
      <c r="Y22" s="201">
        <v>0</v>
      </c>
      <c r="Z22" s="201">
        <v>1.34</v>
      </c>
      <c r="AA22" s="201">
        <v>0.95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4.4800000000000004</v>
      </c>
      <c r="L23" s="201">
        <v>356.43</v>
      </c>
      <c r="M23" s="201">
        <v>0.97</v>
      </c>
      <c r="N23" s="201">
        <v>1.25</v>
      </c>
      <c r="O23" s="201">
        <v>0</v>
      </c>
      <c r="P23" s="201">
        <v>1.41</v>
      </c>
      <c r="Q23" s="201">
        <v>0.12</v>
      </c>
      <c r="R23" s="201">
        <v>0.45</v>
      </c>
      <c r="S23" s="201">
        <v>0.56000000000000005</v>
      </c>
      <c r="T23" s="201">
        <v>0</v>
      </c>
      <c r="U23" s="201">
        <v>0.74</v>
      </c>
      <c r="V23" s="201">
        <v>0.1</v>
      </c>
      <c r="W23" s="201">
        <v>0.49</v>
      </c>
      <c r="X23" s="201">
        <v>1.81</v>
      </c>
      <c r="Y23" s="201">
        <v>0</v>
      </c>
      <c r="Z23" s="201">
        <v>1.34</v>
      </c>
      <c r="AA23" s="201">
        <v>0.95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4.4800000000000004</v>
      </c>
      <c r="L24" s="201">
        <v>308.16000000000003</v>
      </c>
      <c r="M24" s="201">
        <v>0.97</v>
      </c>
      <c r="N24" s="201">
        <v>1.25</v>
      </c>
      <c r="O24" s="201">
        <v>0</v>
      </c>
      <c r="P24" s="201">
        <v>1.41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0.74</v>
      </c>
      <c r="V24" s="201">
        <v>0.1</v>
      </c>
      <c r="W24" s="201">
        <v>0.49</v>
      </c>
      <c r="X24" s="201">
        <v>1.81</v>
      </c>
      <c r="Y24" s="201">
        <v>0</v>
      </c>
      <c r="Z24" s="201">
        <v>1.34</v>
      </c>
      <c r="AA24" s="201">
        <v>0.95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4.4800000000000004</v>
      </c>
      <c r="L25" s="201">
        <v>259.88</v>
      </c>
      <c r="M25" s="201">
        <v>0.97</v>
      </c>
      <c r="N25" s="201">
        <v>1.25</v>
      </c>
      <c r="O25" s="201">
        <v>0</v>
      </c>
      <c r="P25" s="201">
        <v>1.41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0.74</v>
      </c>
      <c r="V25" s="201">
        <v>0.1</v>
      </c>
      <c r="W25" s="201">
        <v>0.49</v>
      </c>
      <c r="X25" s="201">
        <v>1.81</v>
      </c>
      <c r="Y25" s="201">
        <v>0</v>
      </c>
      <c r="Z25" s="201">
        <v>1.34</v>
      </c>
      <c r="AA25" s="201">
        <v>0.95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4.4800000000000004</v>
      </c>
      <c r="L26" s="201">
        <v>235.75</v>
      </c>
      <c r="M26" s="201">
        <v>0.97</v>
      </c>
      <c r="N26" s="201">
        <v>1.25</v>
      </c>
      <c r="O26" s="201">
        <v>0</v>
      </c>
      <c r="P26" s="201">
        <v>1.41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0.74</v>
      </c>
      <c r="V26" s="201">
        <v>0.1</v>
      </c>
      <c r="W26" s="201">
        <v>0.49</v>
      </c>
      <c r="X26" s="201">
        <v>1.81</v>
      </c>
      <c r="Y26" s="201">
        <v>0</v>
      </c>
      <c r="Z26" s="201">
        <v>1.34</v>
      </c>
      <c r="AA26" s="201">
        <v>0.95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4.4800000000000004</v>
      </c>
      <c r="L27" s="201">
        <v>298.5</v>
      </c>
      <c r="M27" s="201">
        <v>0.97</v>
      </c>
      <c r="N27" s="201">
        <v>1.25</v>
      </c>
      <c r="O27" s="201">
        <v>0</v>
      </c>
      <c r="P27" s="201">
        <v>1.41</v>
      </c>
      <c r="Q27" s="201">
        <v>0.12</v>
      </c>
      <c r="R27" s="201">
        <v>0.45</v>
      </c>
      <c r="S27" s="201">
        <v>0.28000000000000003</v>
      </c>
      <c r="T27" s="201">
        <v>0</v>
      </c>
      <c r="U27" s="201">
        <v>0.74</v>
      </c>
      <c r="V27" s="201">
        <v>0.1</v>
      </c>
      <c r="W27" s="201">
        <v>0.49</v>
      </c>
      <c r="X27" s="201">
        <v>1.81</v>
      </c>
      <c r="Y27" s="201">
        <v>0</v>
      </c>
      <c r="Z27" s="201">
        <v>1.34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4.4800000000000004</v>
      </c>
      <c r="L28" s="201">
        <v>265.67</v>
      </c>
      <c r="M28" s="201">
        <v>0.97</v>
      </c>
      <c r="N28" s="201">
        <v>1.25</v>
      </c>
      <c r="O28" s="201">
        <v>0</v>
      </c>
      <c r="P28" s="201">
        <v>1.41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0.74</v>
      </c>
      <c r="V28" s="201">
        <v>0.1</v>
      </c>
      <c r="W28" s="201">
        <v>0.49</v>
      </c>
      <c r="X28" s="201">
        <v>1.81</v>
      </c>
      <c r="Y28" s="201">
        <v>0</v>
      </c>
      <c r="Z28" s="201">
        <v>1.34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4.4800000000000004</v>
      </c>
      <c r="L29" s="201">
        <v>203.88</v>
      </c>
      <c r="M29" s="201">
        <v>0.97</v>
      </c>
      <c r="N29" s="201">
        <v>1.25</v>
      </c>
      <c r="O29" s="201">
        <v>0</v>
      </c>
      <c r="P29" s="201">
        <v>1.41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0.74</v>
      </c>
      <c r="V29" s="201">
        <v>0.1</v>
      </c>
      <c r="W29" s="201">
        <v>0.49</v>
      </c>
      <c r="X29" s="201">
        <v>1.81</v>
      </c>
      <c r="Y29" s="201">
        <v>0</v>
      </c>
      <c r="Z29" s="201">
        <v>1.34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14.52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0.32</v>
      </c>
      <c r="L30" s="201">
        <v>203.89</v>
      </c>
      <c r="M30" s="201">
        <v>0.97</v>
      </c>
      <c r="N30" s="201">
        <v>1.25</v>
      </c>
      <c r="O30" s="201">
        <v>0</v>
      </c>
      <c r="P30" s="201">
        <v>1.41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0.74</v>
      </c>
      <c r="V30" s="201">
        <v>0.1</v>
      </c>
      <c r="W30" s="201">
        <v>0.49</v>
      </c>
      <c r="X30" s="201">
        <v>1.81</v>
      </c>
      <c r="Y30" s="201">
        <v>0</v>
      </c>
      <c r="Z30" s="201">
        <v>1.34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14.52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0.32</v>
      </c>
      <c r="L31" s="201">
        <v>203.89</v>
      </c>
      <c r="M31" s="201">
        <v>0.97</v>
      </c>
      <c r="N31" s="201">
        <v>1.25</v>
      </c>
      <c r="O31" s="201">
        <v>0</v>
      </c>
      <c r="P31" s="201">
        <v>1.41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0.74</v>
      </c>
      <c r="V31" s="201">
        <v>0.1</v>
      </c>
      <c r="W31" s="201">
        <v>0.49</v>
      </c>
      <c r="X31" s="201">
        <v>1.81</v>
      </c>
      <c r="Y31" s="201">
        <v>0</v>
      </c>
      <c r="Z31" s="201">
        <v>1.34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0.32</v>
      </c>
      <c r="L32" s="201">
        <v>203.89</v>
      </c>
      <c r="M32" s="201">
        <v>0.97</v>
      </c>
      <c r="N32" s="201">
        <v>1.25</v>
      </c>
      <c r="O32" s="201">
        <v>0</v>
      </c>
      <c r="P32" s="201">
        <v>1.41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0.74</v>
      </c>
      <c r="V32" s="201">
        <v>0.1</v>
      </c>
      <c r="W32" s="201">
        <v>0.49</v>
      </c>
      <c r="X32" s="201">
        <v>1.81</v>
      </c>
      <c r="Y32" s="201">
        <v>0</v>
      </c>
      <c r="Z32" s="201">
        <v>1.34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0.32</v>
      </c>
      <c r="L33" s="201">
        <v>203.89</v>
      </c>
      <c r="M33" s="201">
        <v>0.97</v>
      </c>
      <c r="N33" s="201">
        <v>1.25</v>
      </c>
      <c r="O33" s="201">
        <v>0</v>
      </c>
      <c r="P33" s="201">
        <v>1.35</v>
      </c>
      <c r="Q33" s="201">
        <v>0.12</v>
      </c>
      <c r="R33" s="201">
        <v>0.45</v>
      </c>
      <c r="S33" s="201">
        <v>0.28000000000000003</v>
      </c>
      <c r="T33" s="201">
        <v>0</v>
      </c>
      <c r="U33" s="201">
        <v>0.74</v>
      </c>
      <c r="V33" s="201">
        <v>0.1</v>
      </c>
      <c r="W33" s="201">
        <v>0.49</v>
      </c>
      <c r="X33" s="201">
        <v>1.81</v>
      </c>
      <c r="Y33" s="201">
        <v>0</v>
      </c>
      <c r="Z33" s="201">
        <v>1.34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0.32</v>
      </c>
      <c r="L34" s="201">
        <v>203.88</v>
      </c>
      <c r="M34" s="201">
        <v>0.97</v>
      </c>
      <c r="N34" s="201">
        <v>1.25</v>
      </c>
      <c r="O34" s="201">
        <v>0</v>
      </c>
      <c r="P34" s="201">
        <v>1.29</v>
      </c>
      <c r="Q34" s="201">
        <v>0.12</v>
      </c>
      <c r="R34" s="201">
        <v>0.45</v>
      </c>
      <c r="S34" s="201">
        <v>0.28000000000000003</v>
      </c>
      <c r="T34" s="201">
        <v>0</v>
      </c>
      <c r="U34" s="201">
        <v>0.74</v>
      </c>
      <c r="V34" s="201">
        <v>0.1</v>
      </c>
      <c r="W34" s="201">
        <v>0.49</v>
      </c>
      <c r="X34" s="201">
        <v>1.81</v>
      </c>
      <c r="Y34" s="201">
        <v>0</v>
      </c>
      <c r="Z34" s="201">
        <v>1.34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0.32</v>
      </c>
      <c r="L35" s="201">
        <v>203.88</v>
      </c>
      <c r="M35" s="201">
        <v>0.97</v>
      </c>
      <c r="N35" s="201">
        <v>1.25</v>
      </c>
      <c r="O35" s="201">
        <v>0</v>
      </c>
      <c r="P35" s="201">
        <v>1.24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0.74</v>
      </c>
      <c r="V35" s="201">
        <v>0.1</v>
      </c>
      <c r="W35" s="201">
        <v>0.49</v>
      </c>
      <c r="X35" s="201">
        <v>1.81</v>
      </c>
      <c r="Y35" s="201">
        <v>0</v>
      </c>
      <c r="Z35" s="201">
        <v>1.34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0.32</v>
      </c>
      <c r="L36" s="201">
        <v>203.88</v>
      </c>
      <c r="M36" s="201">
        <v>0.97</v>
      </c>
      <c r="N36" s="201">
        <v>1.25</v>
      </c>
      <c r="O36" s="201">
        <v>0</v>
      </c>
      <c r="P36" s="201">
        <v>1.21</v>
      </c>
      <c r="Q36" s="201">
        <v>0.12</v>
      </c>
      <c r="R36" s="201">
        <v>0.45</v>
      </c>
      <c r="S36" s="201">
        <v>0.28000000000000003</v>
      </c>
      <c r="T36" s="201">
        <v>0</v>
      </c>
      <c r="U36" s="201">
        <v>0.74</v>
      </c>
      <c r="V36" s="201">
        <v>0.1</v>
      </c>
      <c r="W36" s="201">
        <v>0.49</v>
      </c>
      <c r="X36" s="201">
        <v>1.81</v>
      </c>
      <c r="Y36" s="201">
        <v>0</v>
      </c>
      <c r="Z36" s="201">
        <v>1.34</v>
      </c>
      <c r="AA36" s="201">
        <v>0.95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0.32</v>
      </c>
      <c r="L37" s="201">
        <v>203.88</v>
      </c>
      <c r="M37" s="201">
        <v>0.97</v>
      </c>
      <c r="N37" s="201">
        <v>1.25</v>
      </c>
      <c r="O37" s="201">
        <v>0</v>
      </c>
      <c r="P37" s="201">
        <v>1.21</v>
      </c>
      <c r="Q37" s="201">
        <v>0.12</v>
      </c>
      <c r="R37" s="201">
        <v>0.45</v>
      </c>
      <c r="S37" s="201">
        <v>0.28000000000000003</v>
      </c>
      <c r="T37" s="201">
        <v>0</v>
      </c>
      <c r="U37" s="201">
        <v>0.74</v>
      </c>
      <c r="V37" s="201">
        <v>0.1</v>
      </c>
      <c r="W37" s="201">
        <v>0.49</v>
      </c>
      <c r="X37" s="201">
        <v>1.81</v>
      </c>
      <c r="Y37" s="201">
        <v>0</v>
      </c>
      <c r="Z37" s="201">
        <v>1.34</v>
      </c>
      <c r="AA37" s="201">
        <v>0.95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0.32</v>
      </c>
      <c r="L38" s="201">
        <v>203.88</v>
      </c>
      <c r="M38" s="201">
        <v>0.97</v>
      </c>
      <c r="N38" s="201">
        <v>1.25</v>
      </c>
      <c r="O38" s="201">
        <v>0</v>
      </c>
      <c r="P38" s="201">
        <v>1.21</v>
      </c>
      <c r="Q38" s="201">
        <v>0.12</v>
      </c>
      <c r="R38" s="201">
        <v>0.45</v>
      </c>
      <c r="S38" s="201">
        <v>0.28000000000000003</v>
      </c>
      <c r="T38" s="201">
        <v>0</v>
      </c>
      <c r="U38" s="201">
        <v>0.74</v>
      </c>
      <c r="V38" s="201">
        <v>0.1</v>
      </c>
      <c r="W38" s="201">
        <v>0.49</v>
      </c>
      <c r="X38" s="201">
        <v>1.81</v>
      </c>
      <c r="Y38" s="201">
        <v>0</v>
      </c>
      <c r="Z38" s="201">
        <v>1.34</v>
      </c>
      <c r="AA38" s="201">
        <v>0.95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0.32</v>
      </c>
      <c r="L39" s="201">
        <v>203.88</v>
      </c>
      <c r="M39" s="201">
        <v>0.97</v>
      </c>
      <c r="N39" s="201">
        <v>1.25</v>
      </c>
      <c r="O39" s="201">
        <v>0</v>
      </c>
      <c r="P39" s="201">
        <v>1.21</v>
      </c>
      <c r="Q39" s="201">
        <v>0.12</v>
      </c>
      <c r="R39" s="201">
        <v>0.45</v>
      </c>
      <c r="S39" s="201">
        <v>0.28000000000000003</v>
      </c>
      <c r="T39" s="201">
        <v>0</v>
      </c>
      <c r="U39" s="201">
        <v>0.74</v>
      </c>
      <c r="V39" s="201">
        <v>0.1</v>
      </c>
      <c r="W39" s="201">
        <v>0.49</v>
      </c>
      <c r="X39" s="201">
        <v>1.81</v>
      </c>
      <c r="Y39" s="201">
        <v>0</v>
      </c>
      <c r="Z39" s="201">
        <v>1.34</v>
      </c>
      <c r="AA39" s="201">
        <v>0.95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0.32</v>
      </c>
      <c r="L40" s="201">
        <v>203.88</v>
      </c>
      <c r="M40" s="201">
        <v>0.97</v>
      </c>
      <c r="N40" s="201">
        <v>1.25</v>
      </c>
      <c r="O40" s="201">
        <v>0</v>
      </c>
      <c r="P40" s="201">
        <v>1.21</v>
      </c>
      <c r="Q40" s="201">
        <v>0.12</v>
      </c>
      <c r="R40" s="201">
        <v>0.45</v>
      </c>
      <c r="S40" s="201">
        <v>0.28000000000000003</v>
      </c>
      <c r="T40" s="201">
        <v>0</v>
      </c>
      <c r="U40" s="201">
        <v>0.74</v>
      </c>
      <c r="V40" s="201">
        <v>0.1</v>
      </c>
      <c r="W40" s="201">
        <v>0.49</v>
      </c>
      <c r="X40" s="201">
        <v>1.81</v>
      </c>
      <c r="Y40" s="201">
        <v>0</v>
      </c>
      <c r="Z40" s="201">
        <v>1.34</v>
      </c>
      <c r="AA40" s="201">
        <v>0.95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0.32</v>
      </c>
      <c r="L41" s="201">
        <v>194.1</v>
      </c>
      <c r="M41" s="201">
        <v>0.97</v>
      </c>
      <c r="N41" s="201">
        <v>1.25</v>
      </c>
      <c r="O41" s="201">
        <v>0</v>
      </c>
      <c r="P41" s="201">
        <v>1.21</v>
      </c>
      <c r="Q41" s="201">
        <v>0.12</v>
      </c>
      <c r="R41" s="201">
        <v>0.45</v>
      </c>
      <c r="S41" s="201">
        <v>0.28000000000000003</v>
      </c>
      <c r="T41" s="201">
        <v>0</v>
      </c>
      <c r="U41" s="201">
        <v>0.74</v>
      </c>
      <c r="V41" s="201">
        <v>0.1</v>
      </c>
      <c r="W41" s="201">
        <v>0.49</v>
      </c>
      <c r="X41" s="201">
        <v>1.81</v>
      </c>
      <c r="Y41" s="201">
        <v>0</v>
      </c>
      <c r="Z41" s="201">
        <v>1.34</v>
      </c>
      <c r="AA41" s="201">
        <v>0.95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0.32</v>
      </c>
      <c r="L42" s="201">
        <v>203.88</v>
      </c>
      <c r="M42" s="201">
        <v>0.97</v>
      </c>
      <c r="N42" s="201">
        <v>1.25</v>
      </c>
      <c r="O42" s="201">
        <v>0</v>
      </c>
      <c r="P42" s="201">
        <v>1.21</v>
      </c>
      <c r="Q42" s="201">
        <v>0.12</v>
      </c>
      <c r="R42" s="201">
        <v>0.45</v>
      </c>
      <c r="S42" s="201">
        <v>0.28000000000000003</v>
      </c>
      <c r="T42" s="201">
        <v>0</v>
      </c>
      <c r="U42" s="201">
        <v>0.74</v>
      </c>
      <c r="V42" s="201">
        <v>0.1</v>
      </c>
      <c r="W42" s="201">
        <v>0.49</v>
      </c>
      <c r="X42" s="201">
        <v>1.81</v>
      </c>
      <c r="Y42" s="201">
        <v>0</v>
      </c>
      <c r="Z42" s="201">
        <v>1.34</v>
      </c>
      <c r="AA42" s="201">
        <v>0.95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0.32</v>
      </c>
      <c r="L43" s="201">
        <v>203.88</v>
      </c>
      <c r="M43" s="201">
        <v>0.97</v>
      </c>
      <c r="N43" s="201">
        <v>1.25</v>
      </c>
      <c r="O43" s="201">
        <v>0</v>
      </c>
      <c r="P43" s="201">
        <v>1.21</v>
      </c>
      <c r="Q43" s="201">
        <v>0.12</v>
      </c>
      <c r="R43" s="201">
        <v>0.45</v>
      </c>
      <c r="S43" s="201">
        <v>0.28000000000000003</v>
      </c>
      <c r="T43" s="201">
        <v>0</v>
      </c>
      <c r="U43" s="201">
        <v>0.74</v>
      </c>
      <c r="V43" s="201">
        <v>0.1</v>
      </c>
      <c r="W43" s="201">
        <v>0.49</v>
      </c>
      <c r="X43" s="201">
        <v>1.81</v>
      </c>
      <c r="Y43" s="201">
        <v>0</v>
      </c>
      <c r="Z43" s="201">
        <v>1.34</v>
      </c>
      <c r="AA43" s="201">
        <v>0.95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0.32</v>
      </c>
      <c r="L44" s="201">
        <v>203.88</v>
      </c>
      <c r="M44" s="201">
        <v>0.97</v>
      </c>
      <c r="N44" s="201">
        <v>1.25</v>
      </c>
      <c r="O44" s="201">
        <v>0</v>
      </c>
      <c r="P44" s="201">
        <v>1.21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0.74</v>
      </c>
      <c r="V44" s="201">
        <v>0.1</v>
      </c>
      <c r="W44" s="201">
        <v>0.49</v>
      </c>
      <c r="X44" s="201">
        <v>1.81</v>
      </c>
      <c r="Y44" s="201">
        <v>0</v>
      </c>
      <c r="Z44" s="201">
        <v>1.34</v>
      </c>
      <c r="AA44" s="201">
        <v>0.95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0.32</v>
      </c>
      <c r="L45" s="201">
        <v>203.88</v>
      </c>
      <c r="M45" s="201">
        <v>0.97</v>
      </c>
      <c r="N45" s="201">
        <v>1.25</v>
      </c>
      <c r="O45" s="201">
        <v>0</v>
      </c>
      <c r="P45" s="201">
        <v>1.21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0.74</v>
      </c>
      <c r="V45" s="201">
        <v>0.1</v>
      </c>
      <c r="W45" s="201">
        <v>0.49</v>
      </c>
      <c r="X45" s="201">
        <v>1.81</v>
      </c>
      <c r="Y45" s="201">
        <v>0</v>
      </c>
      <c r="Z45" s="201">
        <v>1.34</v>
      </c>
      <c r="AA45" s="201">
        <v>0.95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0.32</v>
      </c>
      <c r="L46" s="201">
        <v>203.88</v>
      </c>
      <c r="M46" s="201">
        <v>0.97</v>
      </c>
      <c r="N46" s="201">
        <v>1.25</v>
      </c>
      <c r="O46" s="201">
        <v>0</v>
      </c>
      <c r="P46" s="201">
        <v>1.21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0.74</v>
      </c>
      <c r="V46" s="201">
        <v>0.1</v>
      </c>
      <c r="W46" s="201">
        <v>0.49</v>
      </c>
      <c r="X46" s="201">
        <v>1.81</v>
      </c>
      <c r="Y46" s="201">
        <v>0</v>
      </c>
      <c r="Z46" s="201">
        <v>1.34</v>
      </c>
      <c r="AA46" s="201">
        <v>0.95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0.32</v>
      </c>
      <c r="L47" s="201">
        <v>203.88</v>
      </c>
      <c r="M47" s="201">
        <v>0.97</v>
      </c>
      <c r="N47" s="201">
        <v>1.25</v>
      </c>
      <c r="O47" s="201">
        <v>0</v>
      </c>
      <c r="P47" s="201">
        <v>1.21</v>
      </c>
      <c r="Q47" s="201">
        <v>0.12</v>
      </c>
      <c r="R47" s="201">
        <v>0.45</v>
      </c>
      <c r="S47" s="201">
        <v>0.28000000000000003</v>
      </c>
      <c r="T47" s="201">
        <v>0</v>
      </c>
      <c r="U47" s="201">
        <v>0.74</v>
      </c>
      <c r="V47" s="201">
        <v>0.1</v>
      </c>
      <c r="W47" s="201">
        <v>0.49</v>
      </c>
      <c r="X47" s="201">
        <v>1.81</v>
      </c>
      <c r="Y47" s="201">
        <v>0</v>
      </c>
      <c r="Z47" s="201">
        <v>1.34</v>
      </c>
      <c r="AA47" s="201">
        <v>0.95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0.32</v>
      </c>
      <c r="L48" s="201">
        <v>203.88</v>
      </c>
      <c r="M48" s="201">
        <v>0.97</v>
      </c>
      <c r="N48" s="201">
        <v>1.25</v>
      </c>
      <c r="O48" s="201">
        <v>0</v>
      </c>
      <c r="P48" s="201">
        <v>1.21</v>
      </c>
      <c r="Q48" s="201">
        <v>0.12</v>
      </c>
      <c r="R48" s="201">
        <v>0.45</v>
      </c>
      <c r="S48" s="201">
        <v>0.28000000000000003</v>
      </c>
      <c r="T48" s="201">
        <v>0</v>
      </c>
      <c r="U48" s="201">
        <v>0.74</v>
      </c>
      <c r="V48" s="201">
        <v>0.1</v>
      </c>
      <c r="W48" s="201">
        <v>0.49</v>
      </c>
      <c r="X48" s="201">
        <v>1.81</v>
      </c>
      <c r="Y48" s="201">
        <v>0</v>
      </c>
      <c r="Z48" s="201">
        <v>1.34</v>
      </c>
      <c r="AA48" s="201">
        <v>0.95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0.32</v>
      </c>
      <c r="L49" s="201">
        <v>203.88</v>
      </c>
      <c r="M49" s="201">
        <v>0.97</v>
      </c>
      <c r="N49" s="201">
        <v>1.25</v>
      </c>
      <c r="O49" s="201">
        <v>0</v>
      </c>
      <c r="P49" s="201">
        <v>1.21</v>
      </c>
      <c r="Q49" s="201">
        <v>0.12</v>
      </c>
      <c r="R49" s="201">
        <v>0.45</v>
      </c>
      <c r="S49" s="201">
        <v>0.28000000000000003</v>
      </c>
      <c r="T49" s="201">
        <v>0</v>
      </c>
      <c r="U49" s="201">
        <v>0.74</v>
      </c>
      <c r="V49" s="201">
        <v>0.1</v>
      </c>
      <c r="W49" s="201">
        <v>0.49</v>
      </c>
      <c r="X49" s="201">
        <v>1.81</v>
      </c>
      <c r="Y49" s="201">
        <v>0</v>
      </c>
      <c r="Z49" s="201">
        <v>1.34</v>
      </c>
      <c r="AA49" s="201">
        <v>0.95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0.32</v>
      </c>
      <c r="L50" s="201">
        <v>203.88</v>
      </c>
      <c r="M50" s="201">
        <v>0.97</v>
      </c>
      <c r="N50" s="201">
        <v>1.25</v>
      </c>
      <c r="O50" s="201">
        <v>0</v>
      </c>
      <c r="P50" s="201">
        <v>1.21</v>
      </c>
      <c r="Q50" s="201">
        <v>0.12</v>
      </c>
      <c r="R50" s="201">
        <v>0.45</v>
      </c>
      <c r="S50" s="201">
        <v>0.28000000000000003</v>
      </c>
      <c r="T50" s="201">
        <v>0</v>
      </c>
      <c r="U50" s="201">
        <v>0.74</v>
      </c>
      <c r="V50" s="201">
        <v>0.1</v>
      </c>
      <c r="W50" s="201">
        <v>0.49</v>
      </c>
      <c r="X50" s="201">
        <v>1.81</v>
      </c>
      <c r="Y50" s="201">
        <v>0</v>
      </c>
      <c r="Z50" s="201">
        <v>1.34</v>
      </c>
      <c r="AA50" s="201">
        <v>0.95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0.32</v>
      </c>
      <c r="L51" s="201">
        <v>203.88</v>
      </c>
      <c r="M51" s="201">
        <v>0.97</v>
      </c>
      <c r="N51" s="201">
        <v>1.25</v>
      </c>
      <c r="O51" s="201">
        <v>0</v>
      </c>
      <c r="P51" s="201">
        <v>1.21</v>
      </c>
      <c r="Q51" s="201">
        <v>0.12</v>
      </c>
      <c r="R51" s="201">
        <v>0.09</v>
      </c>
      <c r="S51" s="201">
        <v>0.28000000000000003</v>
      </c>
      <c r="T51" s="201">
        <v>0</v>
      </c>
      <c r="U51" s="201">
        <v>0.74</v>
      </c>
      <c r="V51" s="201">
        <v>0.1</v>
      </c>
      <c r="W51" s="201">
        <v>0.49</v>
      </c>
      <c r="X51" s="201">
        <v>1.81</v>
      </c>
      <c r="Y51" s="201">
        <v>0</v>
      </c>
      <c r="Z51" s="201">
        <v>1.34</v>
      </c>
      <c r="AA51" s="201">
        <v>0.96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0.32</v>
      </c>
      <c r="L52" s="201">
        <v>203.88</v>
      </c>
      <c r="M52" s="201">
        <v>0.97</v>
      </c>
      <c r="N52" s="201">
        <v>1.25</v>
      </c>
      <c r="O52" s="201">
        <v>0</v>
      </c>
      <c r="P52" s="201">
        <v>1.21</v>
      </c>
      <c r="Q52" s="201">
        <v>0.12</v>
      </c>
      <c r="R52" s="201">
        <v>0.45</v>
      </c>
      <c r="S52" s="201">
        <v>0.28000000000000003</v>
      </c>
      <c r="T52" s="201">
        <v>0</v>
      </c>
      <c r="U52" s="201">
        <v>0.74</v>
      </c>
      <c r="V52" s="201">
        <v>0.1</v>
      </c>
      <c r="W52" s="201">
        <v>0.49</v>
      </c>
      <c r="X52" s="201">
        <v>1.81</v>
      </c>
      <c r="Y52" s="201">
        <v>0</v>
      </c>
      <c r="Z52" s="201">
        <v>1.34</v>
      </c>
      <c r="AA52" s="201">
        <v>0.96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0.32</v>
      </c>
      <c r="L53" s="201">
        <v>203.88</v>
      </c>
      <c r="M53" s="201">
        <v>0.97</v>
      </c>
      <c r="N53" s="201">
        <v>1.25</v>
      </c>
      <c r="O53" s="201">
        <v>0</v>
      </c>
      <c r="P53" s="201">
        <v>1.28</v>
      </c>
      <c r="Q53" s="201">
        <v>0.12</v>
      </c>
      <c r="R53" s="201">
        <v>0.45</v>
      </c>
      <c r="S53" s="201">
        <v>0.28000000000000003</v>
      </c>
      <c r="T53" s="201">
        <v>0</v>
      </c>
      <c r="U53" s="201">
        <v>0.74</v>
      </c>
      <c r="V53" s="201">
        <v>0.1</v>
      </c>
      <c r="W53" s="201">
        <v>0.49</v>
      </c>
      <c r="X53" s="201">
        <v>1.81</v>
      </c>
      <c r="Y53" s="201">
        <v>0</v>
      </c>
      <c r="Z53" s="201">
        <v>1.34</v>
      </c>
      <c r="AA53" s="201">
        <v>0.96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0.32</v>
      </c>
      <c r="L54" s="201">
        <v>203.89</v>
      </c>
      <c r="M54" s="201">
        <v>0.97</v>
      </c>
      <c r="N54" s="201">
        <v>1.25</v>
      </c>
      <c r="O54" s="201">
        <v>0</v>
      </c>
      <c r="P54" s="201">
        <v>1.28</v>
      </c>
      <c r="Q54" s="201">
        <v>0.12</v>
      </c>
      <c r="R54" s="201">
        <v>0.45</v>
      </c>
      <c r="S54" s="201">
        <v>0.28000000000000003</v>
      </c>
      <c r="T54" s="201">
        <v>0</v>
      </c>
      <c r="U54" s="201">
        <v>0.74</v>
      </c>
      <c r="V54" s="201">
        <v>0.1</v>
      </c>
      <c r="W54" s="201">
        <v>0.49</v>
      </c>
      <c r="X54" s="201">
        <v>1.81</v>
      </c>
      <c r="Y54" s="201">
        <v>0</v>
      </c>
      <c r="Z54" s="201">
        <v>1.34</v>
      </c>
      <c r="AA54" s="201">
        <v>0.96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4.4800000000000004</v>
      </c>
      <c r="L55" s="201">
        <v>269.54000000000002</v>
      </c>
      <c r="M55" s="201">
        <v>0.97</v>
      </c>
      <c r="N55" s="201">
        <v>1.25</v>
      </c>
      <c r="O55" s="201">
        <v>0</v>
      </c>
      <c r="P55" s="201">
        <v>1.28</v>
      </c>
      <c r="Q55" s="201">
        <v>0.12</v>
      </c>
      <c r="R55" s="201">
        <v>0.45</v>
      </c>
      <c r="S55" s="201">
        <v>0.28000000000000003</v>
      </c>
      <c r="T55" s="201">
        <v>0</v>
      </c>
      <c r="U55" s="201">
        <v>0.74</v>
      </c>
      <c r="V55" s="201">
        <v>0.1</v>
      </c>
      <c r="W55" s="201">
        <v>0.49</v>
      </c>
      <c r="X55" s="201">
        <v>1.81</v>
      </c>
      <c r="Y55" s="201">
        <v>0</v>
      </c>
      <c r="Z55" s="201">
        <v>1.34</v>
      </c>
      <c r="AA55" s="201">
        <v>0.96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4.4800000000000004</v>
      </c>
      <c r="L56" s="201">
        <v>327.47000000000003</v>
      </c>
      <c r="M56" s="201">
        <v>0.97</v>
      </c>
      <c r="N56" s="201">
        <v>1.25</v>
      </c>
      <c r="O56" s="201">
        <v>0</v>
      </c>
      <c r="P56" s="201">
        <v>1.28</v>
      </c>
      <c r="Q56" s="201">
        <v>0.12</v>
      </c>
      <c r="R56" s="201">
        <v>0.45</v>
      </c>
      <c r="S56" s="201">
        <v>0.28000000000000003</v>
      </c>
      <c r="T56" s="201">
        <v>0</v>
      </c>
      <c r="U56" s="201">
        <v>0.74</v>
      </c>
      <c r="V56" s="201">
        <v>0.1</v>
      </c>
      <c r="W56" s="201">
        <v>0.49</v>
      </c>
      <c r="X56" s="201">
        <v>1.81</v>
      </c>
      <c r="Y56" s="201">
        <v>0</v>
      </c>
      <c r="Z56" s="201">
        <v>0</v>
      </c>
      <c r="AA56" s="201">
        <v>0.96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4.4800000000000004</v>
      </c>
      <c r="L57" s="201">
        <v>274.69</v>
      </c>
      <c r="M57" s="201">
        <v>0.97</v>
      </c>
      <c r="N57" s="201">
        <v>1.25</v>
      </c>
      <c r="O57" s="201">
        <v>0</v>
      </c>
      <c r="P57" s="201">
        <v>1.28</v>
      </c>
      <c r="Q57" s="201">
        <v>0.12</v>
      </c>
      <c r="R57" s="201">
        <v>0.45</v>
      </c>
      <c r="S57" s="201">
        <v>0.28000000000000003</v>
      </c>
      <c r="T57" s="201">
        <v>0</v>
      </c>
      <c r="U57" s="201">
        <v>0.74</v>
      </c>
      <c r="V57" s="201">
        <v>0.1</v>
      </c>
      <c r="W57" s="201">
        <v>0.49</v>
      </c>
      <c r="X57" s="201">
        <v>1.81</v>
      </c>
      <c r="Y57" s="201">
        <v>0</v>
      </c>
      <c r="Z57" s="201">
        <v>1.34</v>
      </c>
      <c r="AA57" s="201">
        <v>0.96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0.32</v>
      </c>
      <c r="L58" s="201">
        <v>203.89</v>
      </c>
      <c r="M58" s="201">
        <v>0.97</v>
      </c>
      <c r="N58" s="201">
        <v>1.25</v>
      </c>
      <c r="O58" s="201">
        <v>0</v>
      </c>
      <c r="P58" s="201">
        <v>1.28</v>
      </c>
      <c r="Q58" s="201">
        <v>0.12</v>
      </c>
      <c r="R58" s="201">
        <v>0.45</v>
      </c>
      <c r="S58" s="201">
        <v>0.28000000000000003</v>
      </c>
      <c r="T58" s="201">
        <v>0</v>
      </c>
      <c r="U58" s="201">
        <v>0.74</v>
      </c>
      <c r="V58" s="201">
        <v>0.1</v>
      </c>
      <c r="W58" s="201">
        <v>0.49</v>
      </c>
      <c r="X58" s="201">
        <v>1.81</v>
      </c>
      <c r="Y58" s="201">
        <v>0</v>
      </c>
      <c r="Z58" s="201">
        <v>1.34</v>
      </c>
      <c r="AA58" s="201">
        <v>0.96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0.32</v>
      </c>
      <c r="L59" s="201">
        <v>203.89</v>
      </c>
      <c r="M59" s="201">
        <v>0.97</v>
      </c>
      <c r="N59" s="201">
        <v>1.25</v>
      </c>
      <c r="O59" s="201">
        <v>0</v>
      </c>
      <c r="P59" s="201">
        <v>1.28</v>
      </c>
      <c r="Q59" s="201">
        <v>0.12</v>
      </c>
      <c r="R59" s="201">
        <v>0.45</v>
      </c>
      <c r="S59" s="201">
        <v>0.28000000000000003</v>
      </c>
      <c r="T59" s="201">
        <v>0</v>
      </c>
      <c r="U59" s="201">
        <v>0.74</v>
      </c>
      <c r="V59" s="201">
        <v>0.1</v>
      </c>
      <c r="W59" s="201">
        <v>0.49</v>
      </c>
      <c r="X59" s="201">
        <v>1.81</v>
      </c>
      <c r="Y59" s="201">
        <v>0</v>
      </c>
      <c r="Z59" s="201">
        <v>1.34</v>
      </c>
      <c r="AA59" s="201">
        <v>0.96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0.32</v>
      </c>
      <c r="L60" s="201">
        <v>203.89</v>
      </c>
      <c r="M60" s="201">
        <v>0.97</v>
      </c>
      <c r="N60" s="201">
        <v>1.25</v>
      </c>
      <c r="O60" s="201">
        <v>0</v>
      </c>
      <c r="P60" s="201">
        <v>1.28</v>
      </c>
      <c r="Q60" s="201">
        <v>0.12</v>
      </c>
      <c r="R60" s="201">
        <v>0.45</v>
      </c>
      <c r="S60" s="201">
        <v>0.28000000000000003</v>
      </c>
      <c r="T60" s="201">
        <v>0</v>
      </c>
      <c r="U60" s="201">
        <v>0.74</v>
      </c>
      <c r="V60" s="201">
        <v>0.1</v>
      </c>
      <c r="W60" s="201">
        <v>0.49</v>
      </c>
      <c r="X60" s="201">
        <v>1.81</v>
      </c>
      <c r="Y60" s="201">
        <v>0</v>
      </c>
      <c r="Z60" s="201">
        <v>1.34</v>
      </c>
      <c r="AA60" s="201">
        <v>0.96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0.32</v>
      </c>
      <c r="L61" s="201">
        <v>203.88</v>
      </c>
      <c r="M61" s="201">
        <v>0.97</v>
      </c>
      <c r="N61" s="201">
        <v>1.25</v>
      </c>
      <c r="O61" s="201">
        <v>0</v>
      </c>
      <c r="P61" s="201">
        <v>1.28</v>
      </c>
      <c r="Q61" s="201">
        <v>0.12</v>
      </c>
      <c r="R61" s="201">
        <v>0.45</v>
      </c>
      <c r="S61" s="201">
        <v>0.28000000000000003</v>
      </c>
      <c r="T61" s="201">
        <v>0</v>
      </c>
      <c r="U61" s="201">
        <v>0.74</v>
      </c>
      <c r="V61" s="201">
        <v>0.52</v>
      </c>
      <c r="W61" s="201">
        <v>0.49</v>
      </c>
      <c r="X61" s="201">
        <v>1.81</v>
      </c>
      <c r="Y61" s="201">
        <v>0</v>
      </c>
      <c r="Z61" s="201">
        <v>1.34</v>
      </c>
      <c r="AA61" s="201">
        <v>0.96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0.32</v>
      </c>
      <c r="L62" s="201">
        <v>203.88</v>
      </c>
      <c r="M62" s="201">
        <v>0.97</v>
      </c>
      <c r="N62" s="201">
        <v>1.25</v>
      </c>
      <c r="O62" s="201">
        <v>0</v>
      </c>
      <c r="P62" s="201">
        <v>1.28</v>
      </c>
      <c r="Q62" s="201">
        <v>0.12</v>
      </c>
      <c r="R62" s="201">
        <v>0.45</v>
      </c>
      <c r="S62" s="201">
        <v>0.28000000000000003</v>
      </c>
      <c r="T62" s="201">
        <v>0</v>
      </c>
      <c r="U62" s="201">
        <v>0.74</v>
      </c>
      <c r="V62" s="201">
        <v>0.52</v>
      </c>
      <c r="W62" s="201">
        <v>0.49</v>
      </c>
      <c r="X62" s="201">
        <v>1.81</v>
      </c>
      <c r="Y62" s="201">
        <v>0</v>
      </c>
      <c r="Z62" s="201">
        <v>1.34</v>
      </c>
      <c r="AA62" s="201">
        <v>0.96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0.32</v>
      </c>
      <c r="L63" s="201">
        <v>203.89</v>
      </c>
      <c r="M63" s="201">
        <v>0.97</v>
      </c>
      <c r="N63" s="201">
        <v>1.25</v>
      </c>
      <c r="O63" s="201">
        <v>0</v>
      </c>
      <c r="P63" s="201">
        <v>1.28</v>
      </c>
      <c r="Q63" s="201">
        <v>0.12</v>
      </c>
      <c r="R63" s="201">
        <v>0.45</v>
      </c>
      <c r="S63" s="201">
        <v>0.28000000000000003</v>
      </c>
      <c r="T63" s="201">
        <v>0</v>
      </c>
      <c r="U63" s="201">
        <v>0.74</v>
      </c>
      <c r="V63" s="201">
        <v>0.52</v>
      </c>
      <c r="W63" s="201">
        <v>0.49</v>
      </c>
      <c r="X63" s="201">
        <v>1.81</v>
      </c>
      <c r="Y63" s="201">
        <v>0</v>
      </c>
      <c r="Z63" s="201">
        <v>1.34</v>
      </c>
      <c r="AA63" s="201">
        <v>0.96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0.32</v>
      </c>
      <c r="L64" s="201">
        <v>203.88</v>
      </c>
      <c r="M64" s="201">
        <v>0.97</v>
      </c>
      <c r="N64" s="201">
        <v>1.25</v>
      </c>
      <c r="O64" s="201">
        <v>0</v>
      </c>
      <c r="P64" s="201">
        <v>1.28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0.74</v>
      </c>
      <c r="V64" s="201">
        <v>0.52</v>
      </c>
      <c r="W64" s="201">
        <v>0.49</v>
      </c>
      <c r="X64" s="201">
        <v>1.81</v>
      </c>
      <c r="Y64" s="201">
        <v>0</v>
      </c>
      <c r="Z64" s="201">
        <v>1.34</v>
      </c>
      <c r="AA64" s="201">
        <v>0.96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0.32</v>
      </c>
      <c r="L65" s="201">
        <v>203.89</v>
      </c>
      <c r="M65" s="201">
        <v>0.97</v>
      </c>
      <c r="N65" s="201">
        <v>1.25</v>
      </c>
      <c r="O65" s="201">
        <v>0</v>
      </c>
      <c r="P65" s="201">
        <v>1.28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0.74</v>
      </c>
      <c r="V65" s="201">
        <v>0.52</v>
      </c>
      <c r="W65" s="201">
        <v>0.49</v>
      </c>
      <c r="X65" s="201">
        <v>1.81</v>
      </c>
      <c r="Y65" s="201">
        <v>0</v>
      </c>
      <c r="Z65" s="201">
        <v>1.34</v>
      </c>
      <c r="AA65" s="201">
        <v>0.96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0.32</v>
      </c>
      <c r="L66" s="201">
        <v>203.89</v>
      </c>
      <c r="M66" s="201">
        <v>0.97</v>
      </c>
      <c r="N66" s="201">
        <v>1.25</v>
      </c>
      <c r="O66" s="201">
        <v>0</v>
      </c>
      <c r="P66" s="201">
        <v>1.28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0.74</v>
      </c>
      <c r="V66" s="201">
        <v>0.95</v>
      </c>
      <c r="W66" s="201">
        <v>0.49</v>
      </c>
      <c r="X66" s="201">
        <v>1.81</v>
      </c>
      <c r="Y66" s="201">
        <v>0</v>
      </c>
      <c r="Z66" s="201">
        <v>3.05</v>
      </c>
      <c r="AA66" s="201">
        <v>0.96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0.32</v>
      </c>
      <c r="L67" s="201">
        <v>203.88</v>
      </c>
      <c r="M67" s="201">
        <v>0.97</v>
      </c>
      <c r="N67" s="201">
        <v>1.25</v>
      </c>
      <c r="O67" s="201">
        <v>0</v>
      </c>
      <c r="P67" s="201">
        <v>1.28</v>
      </c>
      <c r="Q67" s="201">
        <v>0.12</v>
      </c>
      <c r="R67" s="201">
        <v>1.43</v>
      </c>
      <c r="S67" s="201">
        <v>0.28000000000000003</v>
      </c>
      <c r="T67" s="201">
        <v>0</v>
      </c>
      <c r="U67" s="201">
        <v>0.74</v>
      </c>
      <c r="V67" s="201">
        <v>0.95</v>
      </c>
      <c r="W67" s="201">
        <v>0.49</v>
      </c>
      <c r="X67" s="201">
        <v>1.81</v>
      </c>
      <c r="Y67" s="201">
        <v>0</v>
      </c>
      <c r="Z67" s="201">
        <v>1.34</v>
      </c>
      <c r="AA67" s="201">
        <v>0.95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0.32</v>
      </c>
      <c r="L68" s="201">
        <v>203.88</v>
      </c>
      <c r="M68" s="201">
        <v>0.97</v>
      </c>
      <c r="N68" s="201">
        <v>1.25</v>
      </c>
      <c r="O68" s="201">
        <v>0</v>
      </c>
      <c r="P68" s="201">
        <v>1.28</v>
      </c>
      <c r="Q68" s="201">
        <v>0.12</v>
      </c>
      <c r="R68" s="201">
        <v>0.45</v>
      </c>
      <c r="S68" s="201">
        <v>0.28000000000000003</v>
      </c>
      <c r="T68" s="201">
        <v>0</v>
      </c>
      <c r="U68" s="201">
        <v>0.74</v>
      </c>
      <c r="V68" s="201">
        <v>0.95</v>
      </c>
      <c r="W68" s="201">
        <v>0.49</v>
      </c>
      <c r="X68" s="201">
        <v>1.81</v>
      </c>
      <c r="Y68" s="201">
        <v>0</v>
      </c>
      <c r="Z68" s="201">
        <v>1.34</v>
      </c>
      <c r="AA68" s="201">
        <v>0.95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0.32</v>
      </c>
      <c r="L69" s="201">
        <v>203.88</v>
      </c>
      <c r="M69" s="201">
        <v>0.97</v>
      </c>
      <c r="N69" s="201">
        <v>1.25</v>
      </c>
      <c r="O69" s="201">
        <v>0</v>
      </c>
      <c r="P69" s="201">
        <v>1.28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0.74</v>
      </c>
      <c r="V69" s="201">
        <v>0.95</v>
      </c>
      <c r="W69" s="201">
        <v>0.49</v>
      </c>
      <c r="X69" s="201">
        <v>1.81</v>
      </c>
      <c r="Y69" s="201">
        <v>0</v>
      </c>
      <c r="Z69" s="201">
        <v>1.34</v>
      </c>
      <c r="AA69" s="201">
        <v>0.95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0.32</v>
      </c>
      <c r="L70" s="201">
        <v>203.88</v>
      </c>
      <c r="M70" s="201">
        <v>0.97</v>
      </c>
      <c r="N70" s="201">
        <v>1.25</v>
      </c>
      <c r="O70" s="201">
        <v>0</v>
      </c>
      <c r="P70" s="201">
        <v>1.28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0.74</v>
      </c>
      <c r="V70" s="201">
        <v>0.95</v>
      </c>
      <c r="W70" s="201">
        <v>0.49</v>
      </c>
      <c r="X70" s="201">
        <v>1.81</v>
      </c>
      <c r="Y70" s="201">
        <v>0</v>
      </c>
      <c r="Z70" s="201">
        <v>1.34</v>
      </c>
      <c r="AA70" s="201">
        <v>0.95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0.32</v>
      </c>
      <c r="L71" s="201">
        <v>203.88</v>
      </c>
      <c r="M71" s="201">
        <v>0.97</v>
      </c>
      <c r="N71" s="201">
        <v>1.25</v>
      </c>
      <c r="O71" s="201">
        <v>0</v>
      </c>
      <c r="P71" s="201">
        <v>1.28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0.74</v>
      </c>
      <c r="V71" s="201">
        <v>1.37</v>
      </c>
      <c r="W71" s="201">
        <v>0.49</v>
      </c>
      <c r="X71" s="201">
        <v>1.81</v>
      </c>
      <c r="Y71" s="201">
        <v>0</v>
      </c>
      <c r="Z71" s="201">
        <v>1.34</v>
      </c>
      <c r="AA71" s="201">
        <v>0.95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0.32</v>
      </c>
      <c r="L72" s="201">
        <v>203.89</v>
      </c>
      <c r="M72" s="201">
        <v>0.97</v>
      </c>
      <c r="N72" s="201">
        <v>1.25</v>
      </c>
      <c r="O72" s="201">
        <v>0</v>
      </c>
      <c r="P72" s="201">
        <v>1.28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0.74</v>
      </c>
      <c r="V72" s="201">
        <v>1.37</v>
      </c>
      <c r="W72" s="201">
        <v>0.49</v>
      </c>
      <c r="X72" s="201">
        <v>1.81</v>
      </c>
      <c r="Y72" s="201">
        <v>0</v>
      </c>
      <c r="Z72" s="201">
        <v>1.34</v>
      </c>
      <c r="AA72" s="201">
        <v>0.95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0.32</v>
      </c>
      <c r="L73" s="201">
        <v>203.89</v>
      </c>
      <c r="M73" s="201">
        <v>0.97</v>
      </c>
      <c r="N73" s="201">
        <v>1.25</v>
      </c>
      <c r="O73" s="201">
        <v>0</v>
      </c>
      <c r="P73" s="201">
        <v>1.28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0.74</v>
      </c>
      <c r="V73" s="201">
        <v>1.37</v>
      </c>
      <c r="W73" s="201">
        <v>0.49</v>
      </c>
      <c r="X73" s="201">
        <v>1.81</v>
      </c>
      <c r="Y73" s="201">
        <v>0</v>
      </c>
      <c r="Z73" s="201">
        <v>1.34</v>
      </c>
      <c r="AA73" s="201">
        <v>0.95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0.32</v>
      </c>
      <c r="L74" s="201">
        <v>203.89</v>
      </c>
      <c r="M74" s="201">
        <v>0.97</v>
      </c>
      <c r="N74" s="201">
        <v>1.25</v>
      </c>
      <c r="O74" s="201">
        <v>0</v>
      </c>
      <c r="P74" s="201">
        <v>1.28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0.74</v>
      </c>
      <c r="V74" s="201">
        <v>1.37</v>
      </c>
      <c r="W74" s="201">
        <v>0.49</v>
      </c>
      <c r="X74" s="201">
        <v>1.81</v>
      </c>
      <c r="Y74" s="201">
        <v>0</v>
      </c>
      <c r="Z74" s="201">
        <v>1.34</v>
      </c>
      <c r="AA74" s="201">
        <v>0.95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0.32</v>
      </c>
      <c r="L75" s="201">
        <v>134.37</v>
      </c>
      <c r="M75" s="201">
        <v>0.97</v>
      </c>
      <c r="N75" s="201">
        <v>1.25</v>
      </c>
      <c r="O75" s="201">
        <v>0</v>
      </c>
      <c r="P75" s="201">
        <v>1.28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0.74</v>
      </c>
      <c r="V75" s="201">
        <v>1.38</v>
      </c>
      <c r="W75" s="201">
        <v>0.49</v>
      </c>
      <c r="X75" s="201">
        <v>1.81</v>
      </c>
      <c r="Y75" s="201">
        <v>0</v>
      </c>
      <c r="Z75" s="201">
        <v>1.34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12.09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0.32</v>
      </c>
      <c r="L76" s="201">
        <v>86.1</v>
      </c>
      <c r="M76" s="201">
        <v>0.97</v>
      </c>
      <c r="N76" s="201">
        <v>1.25</v>
      </c>
      <c r="O76" s="201">
        <v>0</v>
      </c>
      <c r="P76" s="201">
        <v>1.28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0.74</v>
      </c>
      <c r="V76" s="201">
        <v>1.38</v>
      </c>
      <c r="W76" s="201">
        <v>0.49</v>
      </c>
      <c r="X76" s="201">
        <v>1.81</v>
      </c>
      <c r="Y76" s="201">
        <v>0</v>
      </c>
      <c r="Z76" s="201">
        <v>1.34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0.32</v>
      </c>
      <c r="L77" s="201">
        <v>19.95</v>
      </c>
      <c r="M77" s="201">
        <v>0.97</v>
      </c>
      <c r="N77" s="201">
        <v>1.25</v>
      </c>
      <c r="O77" s="201">
        <v>0</v>
      </c>
      <c r="P77" s="201">
        <v>1.28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0.74</v>
      </c>
      <c r="V77" s="201">
        <v>1.38</v>
      </c>
      <c r="W77" s="201">
        <v>0.49</v>
      </c>
      <c r="X77" s="201">
        <v>1.81</v>
      </c>
      <c r="Y77" s="201">
        <v>0</v>
      </c>
      <c r="Z77" s="201">
        <v>1.34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0.32</v>
      </c>
      <c r="L78" s="201">
        <v>19.940000000000001</v>
      </c>
      <c r="M78" s="201">
        <v>0.97</v>
      </c>
      <c r="N78" s="201">
        <v>1.25</v>
      </c>
      <c r="O78" s="201">
        <v>0</v>
      </c>
      <c r="P78" s="201">
        <v>1.28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0.74</v>
      </c>
      <c r="V78" s="201">
        <v>1.38</v>
      </c>
      <c r="W78" s="201">
        <v>0.49</v>
      </c>
      <c r="X78" s="201">
        <v>1.81</v>
      </c>
      <c r="Y78" s="201">
        <v>0</v>
      </c>
      <c r="Z78" s="201">
        <v>1.34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0.32</v>
      </c>
      <c r="L79" s="201">
        <v>19.940000000000001</v>
      </c>
      <c r="M79" s="201">
        <v>0.97</v>
      </c>
      <c r="N79" s="201">
        <v>1.25</v>
      </c>
      <c r="O79" s="201">
        <v>0</v>
      </c>
      <c r="P79" s="201">
        <v>1.28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0.74</v>
      </c>
      <c r="V79" s="201">
        <v>1.38</v>
      </c>
      <c r="W79" s="201">
        <v>0.49</v>
      </c>
      <c r="X79" s="201">
        <v>1.81</v>
      </c>
      <c r="Y79" s="201">
        <v>0</v>
      </c>
      <c r="Z79" s="201">
        <v>1.34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0.32</v>
      </c>
      <c r="L80" s="201">
        <v>19.940000000000001</v>
      </c>
      <c r="M80" s="201">
        <v>0.97</v>
      </c>
      <c r="N80" s="201">
        <v>1.25</v>
      </c>
      <c r="O80" s="201">
        <v>0</v>
      </c>
      <c r="P80" s="201">
        <v>1.28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0.74</v>
      </c>
      <c r="V80" s="201">
        <v>1.38</v>
      </c>
      <c r="W80" s="201">
        <v>0.49</v>
      </c>
      <c r="X80" s="201">
        <v>1.81</v>
      </c>
      <c r="Y80" s="201">
        <v>0</v>
      </c>
      <c r="Z80" s="201">
        <v>1.34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0.32</v>
      </c>
      <c r="L81" s="201">
        <v>19.940000000000001</v>
      </c>
      <c r="M81" s="201">
        <v>0.97</v>
      </c>
      <c r="N81" s="201">
        <v>1.25</v>
      </c>
      <c r="O81" s="201">
        <v>0</v>
      </c>
      <c r="P81" s="201">
        <v>1.28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0.74</v>
      </c>
      <c r="V81" s="201">
        <v>1.38</v>
      </c>
      <c r="W81" s="201">
        <v>0.49</v>
      </c>
      <c r="X81" s="201">
        <v>1.81</v>
      </c>
      <c r="Y81" s="201">
        <v>0</v>
      </c>
      <c r="Z81" s="201">
        <v>1.34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0.2</v>
      </c>
      <c r="L82" s="201">
        <v>19.95</v>
      </c>
      <c r="M82" s="201">
        <v>0.97</v>
      </c>
      <c r="N82" s="201">
        <v>1.25</v>
      </c>
      <c r="O82" s="201">
        <v>0</v>
      </c>
      <c r="P82" s="201">
        <v>1.28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0.74</v>
      </c>
      <c r="V82" s="201">
        <v>1.38</v>
      </c>
      <c r="W82" s="201">
        <v>0.49</v>
      </c>
      <c r="X82" s="201">
        <v>1.81</v>
      </c>
      <c r="Y82" s="201">
        <v>0</v>
      </c>
      <c r="Z82" s="201">
        <v>1.34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0.32</v>
      </c>
      <c r="L83" s="201">
        <v>19.95</v>
      </c>
      <c r="M83" s="201">
        <v>0.97</v>
      </c>
      <c r="N83" s="201">
        <v>1.25</v>
      </c>
      <c r="O83" s="201">
        <v>0</v>
      </c>
      <c r="P83" s="201">
        <v>1.28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0.74</v>
      </c>
      <c r="V83" s="201">
        <v>1.38</v>
      </c>
      <c r="W83" s="201">
        <v>0.49</v>
      </c>
      <c r="X83" s="201">
        <v>1.81</v>
      </c>
      <c r="Y83" s="201">
        <v>0</v>
      </c>
      <c r="Z83" s="201">
        <v>1.34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0.32</v>
      </c>
      <c r="L84" s="201">
        <v>19.95</v>
      </c>
      <c r="M84" s="201">
        <v>0.97</v>
      </c>
      <c r="N84" s="201">
        <v>1.25</v>
      </c>
      <c r="O84" s="201">
        <v>0</v>
      </c>
      <c r="P84" s="201">
        <v>1.28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0.74</v>
      </c>
      <c r="V84" s="201">
        <v>1.38</v>
      </c>
      <c r="W84" s="201">
        <v>0.49</v>
      </c>
      <c r="X84" s="201">
        <v>1.81</v>
      </c>
      <c r="Y84" s="201">
        <v>0</v>
      </c>
      <c r="Z84" s="201">
        <v>1.34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0.32</v>
      </c>
      <c r="L85" s="201">
        <v>19.95</v>
      </c>
      <c r="M85" s="201">
        <v>0.97</v>
      </c>
      <c r="N85" s="201">
        <v>1.25</v>
      </c>
      <c r="O85" s="201">
        <v>0</v>
      </c>
      <c r="P85" s="201">
        <v>1.28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0.74</v>
      </c>
      <c r="V85" s="201">
        <v>1.81</v>
      </c>
      <c r="W85" s="201">
        <v>0.49</v>
      </c>
      <c r="X85" s="201">
        <v>1.81</v>
      </c>
      <c r="Y85" s="201">
        <v>0</v>
      </c>
      <c r="Z85" s="201">
        <v>1.34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0.32</v>
      </c>
      <c r="L86" s="201">
        <v>86.1</v>
      </c>
      <c r="M86" s="201">
        <v>0.97</v>
      </c>
      <c r="N86" s="201">
        <v>1.25</v>
      </c>
      <c r="O86" s="201">
        <v>0</v>
      </c>
      <c r="P86" s="201">
        <v>1.28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0.74</v>
      </c>
      <c r="V86" s="201">
        <v>2.0299999999999998</v>
      </c>
      <c r="W86" s="201">
        <v>0.49</v>
      </c>
      <c r="X86" s="201">
        <v>1.81</v>
      </c>
      <c r="Y86" s="201">
        <v>0</v>
      </c>
      <c r="Z86" s="201">
        <v>1.34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12.09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0.32</v>
      </c>
      <c r="L87" s="201">
        <v>134.37</v>
      </c>
      <c r="M87" s="201">
        <v>0.97</v>
      </c>
      <c r="N87" s="201">
        <v>1.25</v>
      </c>
      <c r="O87" s="201">
        <v>0</v>
      </c>
      <c r="P87" s="201">
        <v>1.28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0.74</v>
      </c>
      <c r="V87" s="201">
        <v>2.2400000000000002</v>
      </c>
      <c r="W87" s="201">
        <v>0.49</v>
      </c>
      <c r="X87" s="201">
        <v>1.81</v>
      </c>
      <c r="Y87" s="201">
        <v>0</v>
      </c>
      <c r="Z87" s="201">
        <v>1.34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12.09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0.32</v>
      </c>
      <c r="L88" s="201">
        <v>95.75</v>
      </c>
      <c r="M88" s="201">
        <v>0.97</v>
      </c>
      <c r="N88" s="201">
        <v>1.25</v>
      </c>
      <c r="O88" s="201">
        <v>0</v>
      </c>
      <c r="P88" s="201">
        <v>1.28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0.74</v>
      </c>
      <c r="V88" s="201">
        <v>2.4500000000000002</v>
      </c>
      <c r="W88" s="201">
        <v>0.49</v>
      </c>
      <c r="X88" s="201">
        <v>1.81</v>
      </c>
      <c r="Y88" s="201">
        <v>0</v>
      </c>
      <c r="Z88" s="201">
        <v>1.34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12.09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0.32</v>
      </c>
      <c r="L89" s="201">
        <v>95.75</v>
      </c>
      <c r="M89" s="201">
        <v>0.97</v>
      </c>
      <c r="N89" s="201">
        <v>1.25</v>
      </c>
      <c r="O89" s="201">
        <v>0</v>
      </c>
      <c r="P89" s="201">
        <v>1.6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0.74</v>
      </c>
      <c r="V89" s="201">
        <v>2.4500000000000002</v>
      </c>
      <c r="W89" s="201">
        <v>0.49</v>
      </c>
      <c r="X89" s="201">
        <v>1.81</v>
      </c>
      <c r="Y89" s="201">
        <v>0</v>
      </c>
      <c r="Z89" s="201">
        <v>1.34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12.09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0.32</v>
      </c>
      <c r="L90" s="201">
        <v>95.75</v>
      </c>
      <c r="M90" s="201">
        <v>0.97</v>
      </c>
      <c r="N90" s="201">
        <v>1.25</v>
      </c>
      <c r="O90" s="201">
        <v>0</v>
      </c>
      <c r="P90" s="201">
        <v>1.66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0.74</v>
      </c>
      <c r="V90" s="201">
        <v>2.66</v>
      </c>
      <c r="W90" s="201">
        <v>0.49</v>
      </c>
      <c r="X90" s="201">
        <v>1.81</v>
      </c>
      <c r="Y90" s="201">
        <v>0</v>
      </c>
      <c r="Z90" s="201">
        <v>1.34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12.09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0.32</v>
      </c>
      <c r="L91" s="201">
        <v>95.75</v>
      </c>
      <c r="M91" s="201">
        <v>0.97</v>
      </c>
      <c r="N91" s="201">
        <v>1.25</v>
      </c>
      <c r="O91" s="201">
        <v>0</v>
      </c>
      <c r="P91" s="201">
        <v>1.78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0.74</v>
      </c>
      <c r="V91" s="201">
        <v>2.88</v>
      </c>
      <c r="W91" s="201">
        <v>0.49</v>
      </c>
      <c r="X91" s="201">
        <v>1.81</v>
      </c>
      <c r="Y91" s="201">
        <v>0</v>
      </c>
      <c r="Z91" s="201">
        <v>1.34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0.32</v>
      </c>
      <c r="L92" s="201">
        <v>124.72</v>
      </c>
      <c r="M92" s="201">
        <v>0.97</v>
      </c>
      <c r="N92" s="201">
        <v>1.25</v>
      </c>
      <c r="O92" s="201">
        <v>0</v>
      </c>
      <c r="P92" s="201">
        <v>1.47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0.74</v>
      </c>
      <c r="V92" s="201">
        <v>3.09</v>
      </c>
      <c r="W92" s="201">
        <v>0.49</v>
      </c>
      <c r="X92" s="201">
        <v>1.81</v>
      </c>
      <c r="Y92" s="201">
        <v>0</v>
      </c>
      <c r="Z92" s="201">
        <v>1.34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0.32</v>
      </c>
      <c r="L93" s="201">
        <v>124.72</v>
      </c>
      <c r="M93" s="201">
        <v>0.97</v>
      </c>
      <c r="N93" s="201">
        <v>1.25</v>
      </c>
      <c r="O93" s="201">
        <v>0</v>
      </c>
      <c r="P93" s="201">
        <v>6.97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0.74</v>
      </c>
      <c r="V93" s="201">
        <v>3.09</v>
      </c>
      <c r="W93" s="201">
        <v>0.49</v>
      </c>
      <c r="X93" s="201">
        <v>1.81</v>
      </c>
      <c r="Y93" s="201">
        <v>0</v>
      </c>
      <c r="Z93" s="201">
        <v>1.34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0.32</v>
      </c>
      <c r="L94" s="201">
        <v>124.72</v>
      </c>
      <c r="M94" s="201">
        <v>0.97</v>
      </c>
      <c r="N94" s="201">
        <v>1.25</v>
      </c>
      <c r="O94" s="201">
        <v>0</v>
      </c>
      <c r="P94" s="201">
        <v>6.97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0.74</v>
      </c>
      <c r="V94" s="201">
        <v>3.09</v>
      </c>
      <c r="W94" s="201">
        <v>0.49</v>
      </c>
      <c r="X94" s="201">
        <v>1.81</v>
      </c>
      <c r="Y94" s="201">
        <v>0</v>
      </c>
      <c r="Z94" s="201">
        <v>1.34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12.09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0.32</v>
      </c>
      <c r="L95" s="201">
        <v>124.72</v>
      </c>
      <c r="M95" s="201">
        <v>0.97</v>
      </c>
      <c r="N95" s="201">
        <v>1.25</v>
      </c>
      <c r="O95" s="201">
        <v>0</v>
      </c>
      <c r="P95" s="201">
        <v>6.97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0.74</v>
      </c>
      <c r="V95" s="201">
        <v>3.09</v>
      </c>
      <c r="W95" s="201">
        <v>0.49</v>
      </c>
      <c r="X95" s="201">
        <v>1.81</v>
      </c>
      <c r="Y95" s="201">
        <v>0</v>
      </c>
      <c r="Z95" s="201">
        <v>1.34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12.09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0.32</v>
      </c>
      <c r="L96" s="201">
        <v>153.68</v>
      </c>
      <c r="M96" s="201">
        <v>0.97</v>
      </c>
      <c r="N96" s="201">
        <v>1.25</v>
      </c>
      <c r="O96" s="201">
        <v>0</v>
      </c>
      <c r="P96" s="201">
        <v>6.97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0.74</v>
      </c>
      <c r="V96" s="201">
        <v>3.09</v>
      </c>
      <c r="W96" s="201">
        <v>0.49</v>
      </c>
      <c r="X96" s="201">
        <v>1.81</v>
      </c>
      <c r="Y96" s="201">
        <v>0</v>
      </c>
      <c r="Z96" s="201">
        <v>1.34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12.09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0.32</v>
      </c>
      <c r="L97" s="201">
        <v>153.68</v>
      </c>
      <c r="M97" s="201">
        <v>0.97</v>
      </c>
      <c r="N97" s="201">
        <v>1.25</v>
      </c>
      <c r="O97" s="201">
        <v>0</v>
      </c>
      <c r="P97" s="201">
        <v>6.97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0.74</v>
      </c>
      <c r="V97" s="201">
        <v>3.09</v>
      </c>
      <c r="W97" s="201">
        <v>0.49</v>
      </c>
      <c r="X97" s="201">
        <v>1.81</v>
      </c>
      <c r="Y97" s="201">
        <v>0</v>
      </c>
      <c r="Z97" s="201">
        <v>1.34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12.09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0.32</v>
      </c>
      <c r="L98" s="201">
        <v>192.3</v>
      </c>
      <c r="M98" s="201">
        <v>0.97</v>
      </c>
      <c r="N98" s="201">
        <v>1.25</v>
      </c>
      <c r="O98" s="201">
        <v>0</v>
      </c>
      <c r="P98" s="201">
        <v>6.97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0.74</v>
      </c>
      <c r="V98" s="201">
        <v>3.09</v>
      </c>
      <c r="W98" s="201">
        <v>0.49</v>
      </c>
      <c r="X98" s="201">
        <v>1.81</v>
      </c>
      <c r="Y98" s="201">
        <v>0</v>
      </c>
      <c r="Z98" s="201">
        <v>1.34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12.09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3.8849999999999899E-2</v>
      </c>
      <c r="L99">
        <f t="shared" si="0"/>
        <v>5.0558099999999948</v>
      </c>
      <c r="M99">
        <f t="shared" si="0"/>
        <v>2.3279999999999981E-2</v>
      </c>
      <c r="N99">
        <f t="shared" si="0"/>
        <v>0.03</v>
      </c>
      <c r="O99">
        <f t="shared" si="0"/>
        <v>0</v>
      </c>
      <c r="P99">
        <f t="shared" si="0"/>
        <v>4.04775E-2</v>
      </c>
      <c r="Q99">
        <f t="shared" si="0"/>
        <v>2.8799999999999958E-3</v>
      </c>
      <c r="R99">
        <f t="shared" si="0"/>
        <v>1.095500000000001E-2</v>
      </c>
      <c r="S99">
        <f t="shared" si="0"/>
        <v>6.7900000000000078E-3</v>
      </c>
      <c r="T99">
        <f t="shared" si="0"/>
        <v>0</v>
      </c>
      <c r="U99">
        <f t="shared" si="0"/>
        <v>1.7760000000000001E-2</v>
      </c>
      <c r="V99">
        <f t="shared" si="0"/>
        <v>1.7645000000000004E-2</v>
      </c>
      <c r="W99">
        <f t="shared" si="0"/>
        <v>1.1760000000000003E-2</v>
      </c>
      <c r="X99">
        <f t="shared" si="0"/>
        <v>4.3440000000000041E-2</v>
      </c>
      <c r="Y99">
        <f t="shared" si="0"/>
        <v>0</v>
      </c>
      <c r="Z99">
        <f t="shared" si="0"/>
        <v>3.2345000000000054E-2</v>
      </c>
      <c r="AA99">
        <f t="shared" si="0"/>
        <v>2.2880000000000036E-2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0.24365250000000024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-74</v>
      </c>
      <c r="D29" s="82">
        <v>0</v>
      </c>
      <c r="E29" s="82">
        <v>0</v>
      </c>
      <c r="F29" s="82">
        <v>0</v>
      </c>
      <c r="G29" s="82">
        <v>-74</v>
      </c>
      <c r="H29" s="76"/>
      <c r="I29" s="31">
        <v>27</v>
      </c>
      <c r="J29" s="82">
        <v>74</v>
      </c>
      <c r="K29" s="82">
        <v>0</v>
      </c>
      <c r="L29" s="82">
        <v>0</v>
      </c>
      <c r="M29" s="82">
        <v>0</v>
      </c>
      <c r="N29" s="82">
        <v>74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74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-74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740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740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74</v>
      </c>
      <c r="DG29" s="81">
        <f t="shared" si="32"/>
        <v>-74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-58.423999999999999</v>
      </c>
      <c r="D30" s="82">
        <v>0</v>
      </c>
      <c r="E30" s="82">
        <v>0</v>
      </c>
      <c r="F30" s="82">
        <v>-79.575999999999993</v>
      </c>
      <c r="G30" s="82">
        <v>-138</v>
      </c>
      <c r="H30" s="76"/>
      <c r="I30" s="31">
        <v>28</v>
      </c>
      <c r="J30" s="82">
        <v>58.423999999999999</v>
      </c>
      <c r="K30" s="82">
        <v>0</v>
      </c>
      <c r="L30" s="82">
        <v>0</v>
      </c>
      <c r="M30" s="82">
        <v>0</v>
      </c>
      <c r="N30" s="82">
        <v>58.423999999999999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79.575999999999993</v>
      </c>
      <c r="AF30" s="82">
        <v>0</v>
      </c>
      <c r="AG30" s="82">
        <v>0</v>
      </c>
      <c r="AH30" s="82">
        <v>0</v>
      </c>
      <c r="AI30" s="82">
        <v>79.575999999999993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58.423999999999999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-58.423999999999999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79.575999999999993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-79.575999999999993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584.24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584.24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795.76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795.76</v>
      </c>
      <c r="DF30" s="81">
        <f t="shared" si="31"/>
        <v>138</v>
      </c>
      <c r="DG30" s="81">
        <f t="shared" si="32"/>
        <v>-58.423999999999999</v>
      </c>
      <c r="DH30" s="81">
        <f t="shared" si="33"/>
        <v>0</v>
      </c>
      <c r="DI30" s="81">
        <f t="shared" si="34"/>
        <v>0</v>
      </c>
      <c r="DJ30" s="81">
        <f t="shared" si="35"/>
        <v>-79.575999999999993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-88.95</v>
      </c>
      <c r="D31" s="82">
        <v>0</v>
      </c>
      <c r="E31" s="82">
        <v>0</v>
      </c>
      <c r="F31" s="82">
        <v>-95.05</v>
      </c>
      <c r="G31" s="82">
        <v>-184</v>
      </c>
      <c r="H31" s="76"/>
      <c r="I31" s="31">
        <v>29</v>
      </c>
      <c r="J31" s="82">
        <v>88.95</v>
      </c>
      <c r="K31" s="82">
        <v>0</v>
      </c>
      <c r="L31" s="82">
        <v>0</v>
      </c>
      <c r="M31" s="82">
        <v>0</v>
      </c>
      <c r="N31" s="82">
        <v>88.95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95.05</v>
      </c>
      <c r="AF31" s="82">
        <v>0</v>
      </c>
      <c r="AG31" s="82">
        <v>0</v>
      </c>
      <c r="AH31" s="82">
        <v>0</v>
      </c>
      <c r="AI31" s="82">
        <v>95.05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88.95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-88.95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95.05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-95.05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889.5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889.5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950.5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950.5</v>
      </c>
      <c r="DF31" s="81">
        <f t="shared" si="31"/>
        <v>184</v>
      </c>
      <c r="DG31" s="81">
        <f t="shared" si="32"/>
        <v>-88.95</v>
      </c>
      <c r="DH31" s="81">
        <f t="shared" si="33"/>
        <v>0</v>
      </c>
      <c r="DI31" s="81">
        <f t="shared" si="34"/>
        <v>0</v>
      </c>
      <c r="DJ31" s="81">
        <f t="shared" si="35"/>
        <v>-95.05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-111.14</v>
      </c>
      <c r="D32" s="82">
        <v>0</v>
      </c>
      <c r="E32" s="82">
        <v>0</v>
      </c>
      <c r="F32" s="82">
        <v>-90.86</v>
      </c>
      <c r="G32" s="82">
        <v>-202</v>
      </c>
      <c r="H32" s="76"/>
      <c r="I32" s="31">
        <v>30</v>
      </c>
      <c r="J32" s="82">
        <v>111.14</v>
      </c>
      <c r="K32" s="82">
        <v>0</v>
      </c>
      <c r="L32" s="82">
        <v>0</v>
      </c>
      <c r="M32" s="82">
        <v>0</v>
      </c>
      <c r="N32" s="82">
        <v>111.14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90.86</v>
      </c>
      <c r="AF32" s="82">
        <v>0</v>
      </c>
      <c r="AG32" s="82">
        <v>0</v>
      </c>
      <c r="AH32" s="82">
        <v>0</v>
      </c>
      <c r="AI32" s="82">
        <v>90.86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111.14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-111.14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90.86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-90.86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1111.4000000000001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1111.4000000000001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908.6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908.6</v>
      </c>
      <c r="DF32" s="81">
        <f t="shared" si="31"/>
        <v>202</v>
      </c>
      <c r="DG32" s="81">
        <f t="shared" si="32"/>
        <v>-111.14</v>
      </c>
      <c r="DH32" s="81">
        <f t="shared" si="33"/>
        <v>0</v>
      </c>
      <c r="DI32" s="81">
        <f t="shared" si="34"/>
        <v>0</v>
      </c>
      <c r="DJ32" s="81">
        <f t="shared" si="35"/>
        <v>-90.86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-110.197</v>
      </c>
      <c r="D33" s="82">
        <v>0</v>
      </c>
      <c r="E33" s="82">
        <v>0</v>
      </c>
      <c r="F33" s="82">
        <v>-86.802999999999997</v>
      </c>
      <c r="G33" s="82">
        <v>-197</v>
      </c>
      <c r="H33" s="76"/>
      <c r="I33" s="31">
        <v>31</v>
      </c>
      <c r="J33" s="82">
        <v>110.197</v>
      </c>
      <c r="K33" s="82">
        <v>0</v>
      </c>
      <c r="L33" s="82">
        <v>0</v>
      </c>
      <c r="M33" s="82">
        <v>0</v>
      </c>
      <c r="N33" s="82">
        <v>110.197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86.802999999999997</v>
      </c>
      <c r="AF33" s="82">
        <v>0</v>
      </c>
      <c r="AG33" s="82">
        <v>0</v>
      </c>
      <c r="AH33" s="82">
        <v>0</v>
      </c>
      <c r="AI33" s="82">
        <v>86.802999999999997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110.197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-110.197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86.802999999999997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-86.802999999999997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1101.97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1101.97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868.03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868.03</v>
      </c>
      <c r="DF33" s="81">
        <f t="shared" si="31"/>
        <v>197</v>
      </c>
      <c r="DG33" s="81">
        <f t="shared" si="32"/>
        <v>-110.197</v>
      </c>
      <c r="DH33" s="81">
        <f t="shared" si="33"/>
        <v>0</v>
      </c>
      <c r="DI33" s="81">
        <f t="shared" si="34"/>
        <v>0</v>
      </c>
      <c r="DJ33" s="81">
        <f t="shared" si="35"/>
        <v>-86.802999999999997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-186</v>
      </c>
      <c r="D34" s="82">
        <v>0</v>
      </c>
      <c r="E34" s="82">
        <v>0</v>
      </c>
      <c r="F34" s="82">
        <v>0</v>
      </c>
      <c r="G34" s="82">
        <v>-186</v>
      </c>
      <c r="H34" s="76"/>
      <c r="I34" s="31">
        <v>32</v>
      </c>
      <c r="J34" s="82">
        <v>186</v>
      </c>
      <c r="K34" s="82">
        <v>0</v>
      </c>
      <c r="L34" s="82">
        <v>0</v>
      </c>
      <c r="M34" s="82">
        <v>0</v>
      </c>
      <c r="N34" s="82">
        <v>186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186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-186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1860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1860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186</v>
      </c>
      <c r="DG34" s="81">
        <f t="shared" si="32"/>
        <v>-186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-173</v>
      </c>
      <c r="D35" s="82">
        <v>0</v>
      </c>
      <c r="E35" s="82">
        <v>0</v>
      </c>
      <c r="F35" s="82">
        <v>0</v>
      </c>
      <c r="G35" s="82">
        <v>-173</v>
      </c>
      <c r="H35" s="76"/>
      <c r="I35" s="31">
        <v>33</v>
      </c>
      <c r="J35" s="82">
        <v>173</v>
      </c>
      <c r="K35" s="82">
        <v>0</v>
      </c>
      <c r="L35" s="82">
        <v>0</v>
      </c>
      <c r="M35" s="82">
        <v>0</v>
      </c>
      <c r="N35" s="82">
        <v>173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173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-173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1730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1730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173</v>
      </c>
      <c r="DG35" s="81">
        <f t="shared" si="32"/>
        <v>-173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-139</v>
      </c>
      <c r="D36" s="82">
        <v>0</v>
      </c>
      <c r="E36" s="82">
        <v>0</v>
      </c>
      <c r="F36" s="82">
        <v>0</v>
      </c>
      <c r="G36" s="82">
        <v>-139</v>
      </c>
      <c r="H36" s="76"/>
      <c r="I36" s="31">
        <v>34</v>
      </c>
      <c r="J36" s="82">
        <v>139</v>
      </c>
      <c r="K36" s="82">
        <v>0</v>
      </c>
      <c r="L36" s="82">
        <v>0</v>
      </c>
      <c r="M36" s="82">
        <v>0</v>
      </c>
      <c r="N36" s="82">
        <v>139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139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-139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1390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1390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139</v>
      </c>
      <c r="DG36" s="81">
        <f t="shared" si="32"/>
        <v>-139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-73</v>
      </c>
      <c r="D37" s="82">
        <v>0</v>
      </c>
      <c r="E37" s="82">
        <v>0</v>
      </c>
      <c r="F37" s="82">
        <v>0</v>
      </c>
      <c r="G37" s="82">
        <v>-73</v>
      </c>
      <c r="H37" s="76"/>
      <c r="I37" s="31">
        <v>35</v>
      </c>
      <c r="J37" s="82">
        <v>73</v>
      </c>
      <c r="K37" s="82">
        <v>0</v>
      </c>
      <c r="L37" s="82">
        <v>0</v>
      </c>
      <c r="M37" s="82">
        <v>0</v>
      </c>
      <c r="N37" s="82">
        <v>73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73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-73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730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730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73</v>
      </c>
      <c r="DG37" s="81">
        <f t="shared" si="32"/>
        <v>-73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-25</v>
      </c>
      <c r="D38" s="82">
        <v>0</v>
      </c>
      <c r="E38" s="82">
        <v>0</v>
      </c>
      <c r="F38" s="82">
        <v>0</v>
      </c>
      <c r="G38" s="82">
        <v>-25</v>
      </c>
      <c r="H38" s="76"/>
      <c r="I38" s="31">
        <v>36</v>
      </c>
      <c r="J38" s="82">
        <v>25</v>
      </c>
      <c r="K38" s="82">
        <v>0</v>
      </c>
      <c r="L38" s="82">
        <v>0</v>
      </c>
      <c r="M38" s="82">
        <v>0</v>
      </c>
      <c r="N38" s="82">
        <v>25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25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-25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250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250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25</v>
      </c>
      <c r="DG38" s="81">
        <f t="shared" si="32"/>
        <v>-25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-27</v>
      </c>
      <c r="D72" s="82">
        <v>0</v>
      </c>
      <c r="E72" s="82">
        <v>0</v>
      </c>
      <c r="F72" s="82">
        <v>0</v>
      </c>
      <c r="G72" s="82">
        <v>-27</v>
      </c>
      <c r="H72" s="76"/>
      <c r="I72" s="31">
        <v>70</v>
      </c>
      <c r="J72" s="82">
        <v>27</v>
      </c>
      <c r="K72" s="82">
        <v>0</v>
      </c>
      <c r="L72" s="82">
        <v>0</v>
      </c>
      <c r="M72" s="82">
        <v>0</v>
      </c>
      <c r="N72" s="82">
        <v>27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27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-27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270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270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27</v>
      </c>
      <c r="DG72" s="81">
        <f t="shared" si="60"/>
        <v>-27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-44</v>
      </c>
      <c r="D73" s="82">
        <v>0</v>
      </c>
      <c r="E73" s="82">
        <v>0</v>
      </c>
      <c r="F73" s="82">
        <v>0</v>
      </c>
      <c r="G73" s="82">
        <v>-44</v>
      </c>
      <c r="H73" s="76"/>
      <c r="I73" s="31">
        <v>71</v>
      </c>
      <c r="J73" s="82">
        <v>44</v>
      </c>
      <c r="K73" s="82">
        <v>0</v>
      </c>
      <c r="L73" s="82">
        <v>0</v>
      </c>
      <c r="M73" s="82">
        <v>0</v>
      </c>
      <c r="N73" s="82">
        <v>44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44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-44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440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440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44</v>
      </c>
      <c r="DG73" s="81">
        <f t="shared" si="60"/>
        <v>-44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-45</v>
      </c>
      <c r="D74" s="82">
        <v>0</v>
      </c>
      <c r="E74" s="82">
        <v>0</v>
      </c>
      <c r="F74" s="82">
        <v>0</v>
      </c>
      <c r="G74" s="82">
        <v>-45</v>
      </c>
      <c r="H74" s="76"/>
      <c r="I74" s="31">
        <v>72</v>
      </c>
      <c r="J74" s="82">
        <v>45</v>
      </c>
      <c r="K74" s="82">
        <v>0</v>
      </c>
      <c r="L74" s="82">
        <v>0</v>
      </c>
      <c r="M74" s="82">
        <v>0</v>
      </c>
      <c r="N74" s="82">
        <v>45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45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-45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450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450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45</v>
      </c>
      <c r="DG74" s="81">
        <f t="shared" si="60"/>
        <v>-45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-115</v>
      </c>
      <c r="D75" s="82">
        <v>0</v>
      </c>
      <c r="E75" s="82">
        <v>0</v>
      </c>
      <c r="F75" s="82">
        <v>0</v>
      </c>
      <c r="G75" s="82">
        <v>-115</v>
      </c>
      <c r="H75" s="76"/>
      <c r="I75" s="31">
        <v>73</v>
      </c>
      <c r="J75" s="82">
        <v>115</v>
      </c>
      <c r="K75" s="82">
        <v>0</v>
      </c>
      <c r="L75" s="82">
        <v>0</v>
      </c>
      <c r="M75" s="82">
        <v>0</v>
      </c>
      <c r="N75" s="82">
        <v>115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115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-115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1150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1150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115</v>
      </c>
      <c r="DG75" s="81">
        <f t="shared" si="60"/>
        <v>-115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-110</v>
      </c>
      <c r="D76" s="82">
        <v>0</v>
      </c>
      <c r="E76" s="82">
        <v>0</v>
      </c>
      <c r="F76" s="82">
        <v>0</v>
      </c>
      <c r="G76" s="82">
        <v>-110</v>
      </c>
      <c r="H76" s="76"/>
      <c r="I76" s="31">
        <v>74</v>
      </c>
      <c r="J76" s="82">
        <v>110</v>
      </c>
      <c r="K76" s="82">
        <v>0</v>
      </c>
      <c r="L76" s="82">
        <v>0</v>
      </c>
      <c r="M76" s="82">
        <v>0</v>
      </c>
      <c r="N76" s="82">
        <v>110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110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-110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1100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1100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110</v>
      </c>
      <c r="DG76" s="81">
        <f t="shared" si="60"/>
        <v>-110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-129</v>
      </c>
      <c r="D77" s="82">
        <v>0</v>
      </c>
      <c r="E77" s="82">
        <v>0</v>
      </c>
      <c r="F77" s="82">
        <v>0</v>
      </c>
      <c r="G77" s="82">
        <v>-129</v>
      </c>
      <c r="H77" s="76"/>
      <c r="I77" s="31">
        <v>75</v>
      </c>
      <c r="J77" s="82">
        <v>129</v>
      </c>
      <c r="K77" s="82">
        <v>0</v>
      </c>
      <c r="L77" s="82">
        <v>0</v>
      </c>
      <c r="M77" s="82">
        <v>0</v>
      </c>
      <c r="N77" s="82">
        <v>129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129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-129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1290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1290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129</v>
      </c>
      <c r="DG77" s="81">
        <f t="shared" si="60"/>
        <v>-129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-119</v>
      </c>
      <c r="D78" s="82">
        <v>0</v>
      </c>
      <c r="E78" s="82">
        <v>0</v>
      </c>
      <c r="F78" s="82">
        <v>0</v>
      </c>
      <c r="G78" s="82">
        <v>-119</v>
      </c>
      <c r="H78" s="76"/>
      <c r="I78" s="31">
        <v>76</v>
      </c>
      <c r="J78" s="82">
        <v>119</v>
      </c>
      <c r="K78" s="82">
        <v>0</v>
      </c>
      <c r="L78" s="82">
        <v>0</v>
      </c>
      <c r="M78" s="82">
        <v>0</v>
      </c>
      <c r="N78" s="82">
        <v>119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119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-119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1190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1190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119</v>
      </c>
      <c r="DG78" s="81">
        <f t="shared" si="60"/>
        <v>-119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-185</v>
      </c>
      <c r="D79" s="82">
        <v>0</v>
      </c>
      <c r="E79" s="82">
        <v>0</v>
      </c>
      <c r="F79" s="82">
        <v>0</v>
      </c>
      <c r="G79" s="82">
        <v>-185</v>
      </c>
      <c r="H79" s="76"/>
      <c r="I79" s="31">
        <v>77</v>
      </c>
      <c r="J79" s="82">
        <v>185</v>
      </c>
      <c r="K79" s="82">
        <v>0</v>
      </c>
      <c r="L79" s="82">
        <v>0</v>
      </c>
      <c r="M79" s="82">
        <v>0</v>
      </c>
      <c r="N79" s="82">
        <v>185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185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-185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1850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1850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185</v>
      </c>
      <c r="DG79" s="81">
        <f t="shared" si="60"/>
        <v>-185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-180</v>
      </c>
      <c r="D80" s="82">
        <v>0</v>
      </c>
      <c r="E80" s="82">
        <v>0</v>
      </c>
      <c r="F80" s="82">
        <v>0</v>
      </c>
      <c r="G80" s="82">
        <v>-180</v>
      </c>
      <c r="H80" s="76"/>
      <c r="I80" s="31">
        <v>78</v>
      </c>
      <c r="J80" s="82">
        <v>180</v>
      </c>
      <c r="K80" s="82">
        <v>0</v>
      </c>
      <c r="L80" s="82">
        <v>0</v>
      </c>
      <c r="M80" s="82">
        <v>0</v>
      </c>
      <c r="N80" s="82">
        <v>180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180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-180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1800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1800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180</v>
      </c>
      <c r="DG80" s="81">
        <f t="shared" si="60"/>
        <v>-180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-180</v>
      </c>
      <c r="D81" s="82">
        <v>0</v>
      </c>
      <c r="E81" s="82">
        <v>0</v>
      </c>
      <c r="F81" s="82">
        <v>0</v>
      </c>
      <c r="G81" s="82">
        <v>-180</v>
      </c>
      <c r="H81" s="76"/>
      <c r="I81" s="31">
        <v>79</v>
      </c>
      <c r="J81" s="82">
        <v>180</v>
      </c>
      <c r="K81" s="82">
        <v>0</v>
      </c>
      <c r="L81" s="82">
        <v>0</v>
      </c>
      <c r="M81" s="82">
        <v>0</v>
      </c>
      <c r="N81" s="82">
        <v>180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180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-180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1800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1800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180</v>
      </c>
      <c r="DG81" s="81">
        <f t="shared" si="60"/>
        <v>-180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-119</v>
      </c>
      <c r="D82" s="82">
        <v>0</v>
      </c>
      <c r="E82" s="82">
        <v>0</v>
      </c>
      <c r="F82" s="82">
        <v>0</v>
      </c>
      <c r="G82" s="82">
        <v>-119</v>
      </c>
      <c r="H82" s="76"/>
      <c r="I82" s="31">
        <v>80</v>
      </c>
      <c r="J82" s="82">
        <v>119</v>
      </c>
      <c r="K82" s="82">
        <v>0</v>
      </c>
      <c r="L82" s="82">
        <v>0</v>
      </c>
      <c r="M82" s="82">
        <v>0</v>
      </c>
      <c r="N82" s="82">
        <v>119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119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-119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1190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1190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119</v>
      </c>
      <c r="DG82" s="81">
        <f t="shared" si="60"/>
        <v>-119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-139</v>
      </c>
      <c r="D83" s="82">
        <v>0</v>
      </c>
      <c r="E83" s="82">
        <v>0</v>
      </c>
      <c r="F83" s="82">
        <v>0</v>
      </c>
      <c r="G83" s="82">
        <v>-139</v>
      </c>
      <c r="H83" s="76"/>
      <c r="I83" s="31">
        <v>81</v>
      </c>
      <c r="J83" s="82">
        <v>139</v>
      </c>
      <c r="K83" s="82">
        <v>0</v>
      </c>
      <c r="L83" s="82">
        <v>0</v>
      </c>
      <c r="M83" s="82">
        <v>0</v>
      </c>
      <c r="N83" s="82">
        <v>139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139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-139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1390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1390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139</v>
      </c>
      <c r="DG83" s="81">
        <f t="shared" si="60"/>
        <v>-139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-135</v>
      </c>
      <c r="D84" s="82">
        <v>0</v>
      </c>
      <c r="E84" s="82">
        <v>0</v>
      </c>
      <c r="F84" s="82">
        <v>0</v>
      </c>
      <c r="G84" s="82">
        <v>-135</v>
      </c>
      <c r="H84" s="76"/>
      <c r="I84" s="31">
        <v>82</v>
      </c>
      <c r="J84" s="82">
        <v>135</v>
      </c>
      <c r="K84" s="82">
        <v>0</v>
      </c>
      <c r="L84" s="82">
        <v>0</v>
      </c>
      <c r="M84" s="82">
        <v>0</v>
      </c>
      <c r="N84" s="82">
        <v>135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-135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1350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135</v>
      </c>
      <c r="DG84" s="81">
        <f t="shared" si="60"/>
        <v>-135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-146</v>
      </c>
      <c r="D85" s="82">
        <v>0</v>
      </c>
      <c r="E85" s="82">
        <v>0</v>
      </c>
      <c r="F85" s="82">
        <v>0</v>
      </c>
      <c r="G85" s="82">
        <v>-146</v>
      </c>
      <c r="H85" s="76"/>
      <c r="I85" s="31">
        <v>83</v>
      </c>
      <c r="J85" s="82">
        <v>146</v>
      </c>
      <c r="K85" s="82">
        <v>0</v>
      </c>
      <c r="L85" s="82">
        <v>0</v>
      </c>
      <c r="M85" s="82">
        <v>0</v>
      </c>
      <c r="N85" s="82">
        <v>146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146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-146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1460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1460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146</v>
      </c>
      <c r="DG85" s="81">
        <f t="shared" si="60"/>
        <v>-146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-189</v>
      </c>
      <c r="D86" s="82">
        <v>0</v>
      </c>
      <c r="E86" s="82">
        <v>0</v>
      </c>
      <c r="F86" s="82">
        <v>0</v>
      </c>
      <c r="G86" s="82">
        <v>-189</v>
      </c>
      <c r="H86" s="76"/>
      <c r="I86" s="31">
        <v>84</v>
      </c>
      <c r="J86" s="82">
        <v>189</v>
      </c>
      <c r="K86" s="82">
        <v>0</v>
      </c>
      <c r="L86" s="82">
        <v>0</v>
      </c>
      <c r="M86" s="82">
        <v>0</v>
      </c>
      <c r="N86" s="82">
        <v>189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189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-189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1890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1890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189</v>
      </c>
      <c r="DG86" s="81">
        <f t="shared" si="60"/>
        <v>-189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-181</v>
      </c>
      <c r="D87" s="82">
        <v>0</v>
      </c>
      <c r="E87" s="82">
        <v>0</v>
      </c>
      <c r="F87" s="82">
        <v>0</v>
      </c>
      <c r="G87" s="82">
        <v>-181</v>
      </c>
      <c r="H87" s="76"/>
      <c r="I87" s="31">
        <v>85</v>
      </c>
      <c r="J87" s="82">
        <v>181</v>
      </c>
      <c r="K87" s="82">
        <v>0</v>
      </c>
      <c r="L87" s="82">
        <v>0</v>
      </c>
      <c r="M87" s="82">
        <v>0</v>
      </c>
      <c r="N87" s="82">
        <v>181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181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-181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1810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1810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181</v>
      </c>
      <c r="DG87" s="81">
        <f t="shared" si="60"/>
        <v>-181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-190</v>
      </c>
      <c r="D88" s="82">
        <v>0</v>
      </c>
      <c r="E88" s="82">
        <v>0</v>
      </c>
      <c r="F88" s="82">
        <v>0</v>
      </c>
      <c r="G88" s="82">
        <v>-190</v>
      </c>
      <c r="H88" s="76"/>
      <c r="I88" s="31">
        <v>86</v>
      </c>
      <c r="J88" s="82">
        <v>190</v>
      </c>
      <c r="K88" s="82">
        <v>0</v>
      </c>
      <c r="L88" s="82">
        <v>0</v>
      </c>
      <c r="M88" s="82">
        <v>0</v>
      </c>
      <c r="N88" s="82">
        <v>190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190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-190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1900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1900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190</v>
      </c>
      <c r="DG88" s="81">
        <f t="shared" si="60"/>
        <v>-190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-195</v>
      </c>
      <c r="D89" s="82">
        <v>0</v>
      </c>
      <c r="E89" s="82">
        <v>0</v>
      </c>
      <c r="F89" s="82">
        <v>0</v>
      </c>
      <c r="G89" s="82">
        <v>-195</v>
      </c>
      <c r="H89" s="76"/>
      <c r="I89" s="31">
        <v>87</v>
      </c>
      <c r="J89" s="82">
        <v>195</v>
      </c>
      <c r="K89" s="82">
        <v>0</v>
      </c>
      <c r="L89" s="82">
        <v>0</v>
      </c>
      <c r="M89" s="82">
        <v>0</v>
      </c>
      <c r="N89" s="82">
        <v>195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195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-195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1950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1950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195</v>
      </c>
      <c r="DG89" s="81">
        <f t="shared" si="60"/>
        <v>-195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-179</v>
      </c>
      <c r="D90" s="82">
        <v>0</v>
      </c>
      <c r="E90" s="82">
        <v>0</v>
      </c>
      <c r="F90" s="82">
        <v>0</v>
      </c>
      <c r="G90" s="82">
        <v>-179</v>
      </c>
      <c r="H90" s="76"/>
      <c r="I90" s="31">
        <v>88</v>
      </c>
      <c r="J90" s="82">
        <v>179</v>
      </c>
      <c r="K90" s="82">
        <v>0</v>
      </c>
      <c r="L90" s="82">
        <v>0</v>
      </c>
      <c r="M90" s="82">
        <v>0</v>
      </c>
      <c r="N90" s="82">
        <v>179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179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-179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1790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1790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179</v>
      </c>
      <c r="DG90" s="81">
        <f t="shared" si="60"/>
        <v>-179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-212</v>
      </c>
      <c r="D91" s="82">
        <v>0</v>
      </c>
      <c r="E91" s="82">
        <v>0</v>
      </c>
      <c r="F91" s="82">
        <v>0</v>
      </c>
      <c r="G91" s="82">
        <v>-212</v>
      </c>
      <c r="H91" s="76"/>
      <c r="I91" s="31">
        <v>89</v>
      </c>
      <c r="J91" s="82">
        <v>212</v>
      </c>
      <c r="K91" s="82">
        <v>0</v>
      </c>
      <c r="L91" s="82">
        <v>0</v>
      </c>
      <c r="M91" s="82">
        <v>0</v>
      </c>
      <c r="N91" s="82">
        <v>212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212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-212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2120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2120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212</v>
      </c>
      <c r="DG91" s="81">
        <f t="shared" si="60"/>
        <v>-212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-192</v>
      </c>
      <c r="D92" s="82">
        <v>0</v>
      </c>
      <c r="E92" s="82">
        <v>0</v>
      </c>
      <c r="F92" s="82">
        <v>0</v>
      </c>
      <c r="G92" s="82">
        <v>-192</v>
      </c>
      <c r="H92" s="76"/>
      <c r="I92" s="31">
        <v>90</v>
      </c>
      <c r="J92" s="82">
        <v>192</v>
      </c>
      <c r="K92" s="82">
        <v>0</v>
      </c>
      <c r="L92" s="82">
        <v>0</v>
      </c>
      <c r="M92" s="82">
        <v>0</v>
      </c>
      <c r="N92" s="82">
        <v>192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192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-192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1920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1920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192</v>
      </c>
      <c r="DG92" s="81">
        <f t="shared" si="60"/>
        <v>-192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-173</v>
      </c>
      <c r="D93" s="82">
        <v>0</v>
      </c>
      <c r="E93" s="82">
        <v>0</v>
      </c>
      <c r="F93" s="82">
        <v>0</v>
      </c>
      <c r="G93" s="82">
        <v>-173</v>
      </c>
      <c r="H93" s="76"/>
      <c r="I93" s="31">
        <v>91</v>
      </c>
      <c r="J93" s="82">
        <v>173</v>
      </c>
      <c r="K93" s="82">
        <v>0</v>
      </c>
      <c r="L93" s="82">
        <v>0</v>
      </c>
      <c r="M93" s="82">
        <v>0</v>
      </c>
      <c r="N93" s="82">
        <v>173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173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-173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1730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1730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173</v>
      </c>
      <c r="DG93" s="81">
        <f t="shared" si="60"/>
        <v>-173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-147</v>
      </c>
      <c r="D94" s="82">
        <v>0</v>
      </c>
      <c r="E94" s="82">
        <v>0</v>
      </c>
      <c r="F94" s="82">
        <v>0</v>
      </c>
      <c r="G94" s="82">
        <v>-147</v>
      </c>
      <c r="H94" s="76"/>
      <c r="I94" s="31">
        <v>92</v>
      </c>
      <c r="J94" s="82">
        <v>147</v>
      </c>
      <c r="K94" s="82">
        <v>0</v>
      </c>
      <c r="L94" s="82">
        <v>0</v>
      </c>
      <c r="M94" s="82">
        <v>0</v>
      </c>
      <c r="N94" s="82">
        <v>147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147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-147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1470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1470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147</v>
      </c>
      <c r="DG94" s="81">
        <f t="shared" si="60"/>
        <v>-147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-64</v>
      </c>
      <c r="D95" s="82">
        <v>0</v>
      </c>
      <c r="E95" s="82">
        <v>0</v>
      </c>
      <c r="F95" s="82">
        <v>0</v>
      </c>
      <c r="G95" s="82">
        <v>-64</v>
      </c>
      <c r="H95" s="76"/>
      <c r="I95" s="31">
        <v>93</v>
      </c>
      <c r="J95" s="82">
        <v>64</v>
      </c>
      <c r="K95" s="82">
        <v>0</v>
      </c>
      <c r="L95" s="82">
        <v>0</v>
      </c>
      <c r="M95" s="82">
        <v>0</v>
      </c>
      <c r="N95" s="82">
        <v>64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-64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640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640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64</v>
      </c>
      <c r="DG95" s="81">
        <f t="shared" si="60"/>
        <v>-64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-37</v>
      </c>
      <c r="D96" s="82">
        <v>0</v>
      </c>
      <c r="E96" s="82">
        <v>0</v>
      </c>
      <c r="F96" s="82">
        <v>0</v>
      </c>
      <c r="G96" s="82">
        <v>-37</v>
      </c>
      <c r="H96" s="76"/>
      <c r="I96" s="31">
        <v>94</v>
      </c>
      <c r="J96" s="82">
        <v>37</v>
      </c>
      <c r="K96" s="82">
        <v>0</v>
      </c>
      <c r="L96" s="82">
        <v>0</v>
      </c>
      <c r="M96" s="82">
        <v>0</v>
      </c>
      <c r="N96" s="82">
        <v>37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37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-37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370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370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37</v>
      </c>
      <c r="DG96" s="81">
        <f t="shared" si="60"/>
        <v>-37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1.1176777500000001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-1.1176777500000001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8.8072249999999991E-2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-8.8072249999999991E-2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1.1176777499999999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1.1176777499999999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8.8072250000000005E-2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8.8072250000000005E-2</v>
      </c>
      <c r="DE99" s="86"/>
      <c r="DF99" s="81">
        <f t="shared" si="59"/>
        <v>1.2057500000000001</v>
      </c>
      <c r="DG99" s="81">
        <f t="shared" si="60"/>
        <v>-1.1176777500000001</v>
      </c>
      <c r="DH99" s="81">
        <f t="shared" si="61"/>
        <v>0</v>
      </c>
      <c r="DI99" s="81">
        <f t="shared" si="62"/>
        <v>0</v>
      </c>
      <c r="DJ99" s="81">
        <f t="shared" si="63"/>
        <v>-8.8072249999999991E-2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425</v>
      </c>
      <c r="H3" s="174">
        <f t="shared" ref="H3:H66" ca="1" si="2">INDIRECT("ISGS_Delhi_pp!" &amp; $V$3 &amp; X3)</f>
        <v>410.33749999999998</v>
      </c>
      <c r="I3" s="178">
        <f ca="1">INDIRECT("BRPL_EOD!" &amp; $V$3 &amp; X3)</f>
        <v>318.62</v>
      </c>
      <c r="J3" s="176">
        <f ca="1">INDIRECT("BYPL_EOD!" &amp; $V$3 &amp; X3)</f>
        <v>86.9</v>
      </c>
      <c r="K3" s="176">
        <f ca="1">INDIRECT("TPDDL_EOD!" &amp; $V$3 &amp; X3)</f>
        <v>4.83</v>
      </c>
      <c r="L3" s="176">
        <f ca="1">INDIRECT("NDMC_EOD!" &amp; $V$3 &amp; X3)</f>
        <v>0</v>
      </c>
      <c r="M3" s="177">
        <f ca="1">SUM(I3:L3)</f>
        <v>410.34999999999997</v>
      </c>
      <c r="N3" s="175">
        <f ca="1">INDIRECT("BRPL_ISGS_exbus!" &amp; $V$3 &amp; X3)</f>
        <v>318.61029426099674</v>
      </c>
      <c r="O3" s="176">
        <f ca="1">INDIRECT("BYPL_ISGS_exbus!" &amp; $V$3 &amp; X3)</f>
        <v>86.89735286950166</v>
      </c>
      <c r="P3" s="176">
        <f ca="1">INDIRECT("TPDDL_ISGS_exbus!" &amp; $V$3 &amp; X3)</f>
        <v>4.8298528695016447</v>
      </c>
      <c r="Q3" s="176">
        <f ca="1">INDIRECT("NDMC_ISGS_exbus!" &amp; $V$3 &amp; X3)</f>
        <v>0</v>
      </c>
      <c r="R3" s="177">
        <f ca="1">SUM(N3:Q3)</f>
        <v>410.33750000000003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425</v>
      </c>
      <c r="H4" s="182">
        <f t="shared" ca="1" si="2"/>
        <v>410.33749999999998</v>
      </c>
      <c r="I4" s="183">
        <f t="shared" ref="I4:I67" ca="1" si="5">INDIRECT("BRPL_EOD!" &amp; $V$3 &amp; X4)</f>
        <v>318.62</v>
      </c>
      <c r="J4" s="180">
        <f t="shared" ref="J4:J67" ca="1" si="6">INDIRECT("BYPL_EOD!" &amp; $V$3 &amp; X4)</f>
        <v>86.9</v>
      </c>
      <c r="K4" s="180">
        <f t="shared" ref="K4:K67" ca="1" si="7">INDIRECT("TPDDL_EOD!" &amp; $V$3 &amp; X4)</f>
        <v>4.83</v>
      </c>
      <c r="L4" s="180">
        <f t="shared" ref="L4:L67" ca="1" si="8">INDIRECT("NDMC_EOD!" &amp; $V$3 &amp; X4)</f>
        <v>0</v>
      </c>
      <c r="M4" s="181">
        <f t="shared" ref="M4:M67" ca="1" si="9">SUM(I4:L4)</f>
        <v>410.34999999999997</v>
      </c>
      <c r="N4" s="179">
        <f t="shared" ref="N4:N67" ca="1" si="10">INDIRECT("BRPL_ISGS_exbus!" &amp; $V$3 &amp; X4)</f>
        <v>318.61029426099674</v>
      </c>
      <c r="O4" s="180">
        <f t="shared" ref="O4:O67" ca="1" si="11">INDIRECT("BYPL_ISGS_exbus!" &amp; $V$3 &amp; X4)</f>
        <v>86.89735286950166</v>
      </c>
      <c r="P4" s="180">
        <f t="shared" ref="P4:P67" ca="1" si="12">INDIRECT("TPDDL_ISGS_exbus!" &amp; $V$3 &amp; X4)</f>
        <v>4.8298528695016447</v>
      </c>
      <c r="Q4" s="180">
        <f t="shared" ref="Q4:Q67" ca="1" si="13">INDIRECT("NDMC_ISGS_exbus!" &amp; $V$3 &amp; X4)</f>
        <v>0</v>
      </c>
      <c r="R4" s="181">
        <f t="shared" ref="R4:R67" ca="1" si="14">SUM(N4:Q4)</f>
        <v>410.33750000000003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</v>
      </c>
      <c r="H5" s="182">
        <f t="shared" ca="1" si="2"/>
        <v>362.0625</v>
      </c>
      <c r="I5" s="183">
        <f t="shared" ca="1" si="5"/>
        <v>270.33999999999997</v>
      </c>
      <c r="J5" s="180">
        <f t="shared" ca="1" si="6"/>
        <v>86.89</v>
      </c>
      <c r="K5" s="180">
        <f t="shared" ca="1" si="7"/>
        <v>4.83</v>
      </c>
      <c r="L5" s="180">
        <f t="shared" ca="1" si="8"/>
        <v>0</v>
      </c>
      <c r="M5" s="181">
        <f t="shared" ca="1" si="9"/>
        <v>362.05999999999995</v>
      </c>
      <c r="N5" s="179">
        <f t="shared" ca="1" si="10"/>
        <v>270.34186667955589</v>
      </c>
      <c r="O5" s="180">
        <f t="shared" ca="1" si="11"/>
        <v>86.890599969618307</v>
      </c>
      <c r="P5" s="180">
        <f t="shared" ca="1" si="12"/>
        <v>4.8300333508258309</v>
      </c>
      <c r="Q5" s="180">
        <f t="shared" ca="1" si="13"/>
        <v>0</v>
      </c>
      <c r="R5" s="181">
        <f t="shared" ca="1" si="14"/>
        <v>362.0625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</v>
      </c>
      <c r="H6" s="182">
        <f t="shared" ca="1" si="2"/>
        <v>362.0625</v>
      </c>
      <c r="I6" s="183">
        <f t="shared" ca="1" si="5"/>
        <v>270.33999999999997</v>
      </c>
      <c r="J6" s="180">
        <f t="shared" ca="1" si="6"/>
        <v>86.89</v>
      </c>
      <c r="K6" s="180">
        <f t="shared" ca="1" si="7"/>
        <v>4.83</v>
      </c>
      <c r="L6" s="180">
        <f t="shared" ca="1" si="8"/>
        <v>0</v>
      </c>
      <c r="M6" s="181">
        <f t="shared" ca="1" si="9"/>
        <v>362.05999999999995</v>
      </c>
      <c r="N6" s="179">
        <f t="shared" ca="1" si="10"/>
        <v>270.34186667955589</v>
      </c>
      <c r="O6" s="180">
        <f t="shared" ca="1" si="11"/>
        <v>86.890599969618307</v>
      </c>
      <c r="P6" s="180">
        <f t="shared" ca="1" si="12"/>
        <v>4.8300333508258309</v>
      </c>
      <c r="Q6" s="180">
        <f t="shared" ca="1" si="13"/>
        <v>0</v>
      </c>
      <c r="R6" s="181">
        <f t="shared" ca="1" si="14"/>
        <v>362.0625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</v>
      </c>
      <c r="H7" s="182">
        <f t="shared" ca="1" si="2"/>
        <v>362.0625</v>
      </c>
      <c r="I7" s="183">
        <f t="shared" ca="1" si="5"/>
        <v>270.33999999999997</v>
      </c>
      <c r="J7" s="180">
        <f t="shared" ca="1" si="6"/>
        <v>86.89</v>
      </c>
      <c r="K7" s="180">
        <f t="shared" ca="1" si="7"/>
        <v>4.83</v>
      </c>
      <c r="L7" s="180">
        <f t="shared" ca="1" si="8"/>
        <v>0</v>
      </c>
      <c r="M7" s="181">
        <f t="shared" ca="1" si="9"/>
        <v>362.05999999999995</v>
      </c>
      <c r="N7" s="179">
        <f t="shared" ca="1" si="10"/>
        <v>270.34186667955589</v>
      </c>
      <c r="O7" s="180">
        <f t="shared" ca="1" si="11"/>
        <v>86.890599969618307</v>
      </c>
      <c r="P7" s="180">
        <f t="shared" ca="1" si="12"/>
        <v>4.8300333508258309</v>
      </c>
      <c r="Q7" s="180">
        <f t="shared" ca="1" si="13"/>
        <v>0</v>
      </c>
      <c r="R7" s="181">
        <f t="shared" ca="1" si="14"/>
        <v>362.0625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</v>
      </c>
      <c r="H8" s="182">
        <f t="shared" ca="1" si="2"/>
        <v>362.0625</v>
      </c>
      <c r="I8" s="183">
        <f t="shared" ca="1" si="5"/>
        <v>270.33999999999997</v>
      </c>
      <c r="J8" s="180">
        <f t="shared" ca="1" si="6"/>
        <v>86.89</v>
      </c>
      <c r="K8" s="180">
        <f t="shared" ca="1" si="7"/>
        <v>4.83</v>
      </c>
      <c r="L8" s="180">
        <f t="shared" ca="1" si="8"/>
        <v>0</v>
      </c>
      <c r="M8" s="181">
        <f t="shared" ca="1" si="9"/>
        <v>362.05999999999995</v>
      </c>
      <c r="N8" s="179">
        <f t="shared" ca="1" si="10"/>
        <v>270.34186667955589</v>
      </c>
      <c r="O8" s="180">
        <f t="shared" ca="1" si="11"/>
        <v>86.890599969618307</v>
      </c>
      <c r="P8" s="180">
        <f t="shared" ca="1" si="12"/>
        <v>4.8300333508258309</v>
      </c>
      <c r="Q8" s="180">
        <f t="shared" ca="1" si="13"/>
        <v>0</v>
      </c>
      <c r="R8" s="181">
        <f t="shared" ca="1" si="14"/>
        <v>362.0625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400</v>
      </c>
      <c r="H9" s="182">
        <f t="shared" ca="1" si="2"/>
        <v>386.2</v>
      </c>
      <c r="I9" s="183">
        <f t="shared" ca="1" si="5"/>
        <v>270.33999999999997</v>
      </c>
      <c r="J9" s="180">
        <f t="shared" ca="1" si="6"/>
        <v>111.03</v>
      </c>
      <c r="K9" s="180">
        <f t="shared" ca="1" si="7"/>
        <v>4.83</v>
      </c>
      <c r="L9" s="180">
        <f t="shared" ca="1" si="8"/>
        <v>0</v>
      </c>
      <c r="M9" s="181">
        <f t="shared" ca="1" si="9"/>
        <v>386.2</v>
      </c>
      <c r="N9" s="179">
        <f t="shared" ca="1" si="10"/>
        <v>270.33999999999997</v>
      </c>
      <c r="O9" s="180">
        <f t="shared" ca="1" si="11"/>
        <v>111.03</v>
      </c>
      <c r="P9" s="180">
        <f t="shared" ca="1" si="12"/>
        <v>4.83</v>
      </c>
      <c r="Q9" s="180">
        <f t="shared" ca="1" si="13"/>
        <v>0</v>
      </c>
      <c r="R9" s="181">
        <f t="shared" ca="1" si="14"/>
        <v>386.2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400</v>
      </c>
      <c r="H10" s="182">
        <f t="shared" ca="1" si="2"/>
        <v>386.2</v>
      </c>
      <c r="I10" s="183">
        <f t="shared" ca="1" si="5"/>
        <v>270.33999999999997</v>
      </c>
      <c r="J10" s="180">
        <f t="shared" ca="1" si="6"/>
        <v>111.03</v>
      </c>
      <c r="K10" s="180">
        <f t="shared" ca="1" si="7"/>
        <v>4.83</v>
      </c>
      <c r="L10" s="180">
        <f t="shared" ca="1" si="8"/>
        <v>0</v>
      </c>
      <c r="M10" s="181">
        <f t="shared" ca="1" si="9"/>
        <v>386.2</v>
      </c>
      <c r="N10" s="179">
        <f t="shared" ca="1" si="10"/>
        <v>270.33999999999997</v>
      </c>
      <c r="O10" s="180">
        <f t="shared" ca="1" si="11"/>
        <v>111.03</v>
      </c>
      <c r="P10" s="180">
        <f t="shared" ca="1" si="12"/>
        <v>4.83</v>
      </c>
      <c r="Q10" s="180">
        <f t="shared" ca="1" si="13"/>
        <v>0</v>
      </c>
      <c r="R10" s="181">
        <f t="shared" ca="1" si="14"/>
        <v>386.2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400</v>
      </c>
      <c r="H11" s="182">
        <f t="shared" ca="1" si="2"/>
        <v>386.2</v>
      </c>
      <c r="I11" s="183">
        <f t="shared" ca="1" si="5"/>
        <v>270.33999999999997</v>
      </c>
      <c r="J11" s="180">
        <f t="shared" ca="1" si="6"/>
        <v>111.03</v>
      </c>
      <c r="K11" s="180">
        <f t="shared" ca="1" si="7"/>
        <v>4.83</v>
      </c>
      <c r="L11" s="180">
        <f t="shared" ca="1" si="8"/>
        <v>0</v>
      </c>
      <c r="M11" s="181">
        <f t="shared" ca="1" si="9"/>
        <v>386.2</v>
      </c>
      <c r="N11" s="179">
        <f t="shared" ca="1" si="10"/>
        <v>270.33999999999997</v>
      </c>
      <c r="O11" s="180">
        <f t="shared" ca="1" si="11"/>
        <v>111.03</v>
      </c>
      <c r="P11" s="180">
        <f t="shared" ca="1" si="12"/>
        <v>4.83</v>
      </c>
      <c r="Q11" s="180">
        <f t="shared" ca="1" si="13"/>
        <v>0</v>
      </c>
      <c r="R11" s="181">
        <f t="shared" ca="1" si="14"/>
        <v>386.2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400</v>
      </c>
      <c r="H12" s="182">
        <f t="shared" ca="1" si="2"/>
        <v>386.2</v>
      </c>
      <c r="I12" s="183">
        <f t="shared" ca="1" si="5"/>
        <v>270.33999999999997</v>
      </c>
      <c r="J12" s="180">
        <f t="shared" ca="1" si="6"/>
        <v>111.03</v>
      </c>
      <c r="K12" s="180">
        <f t="shared" ca="1" si="7"/>
        <v>4.83</v>
      </c>
      <c r="L12" s="180">
        <f t="shared" ca="1" si="8"/>
        <v>0</v>
      </c>
      <c r="M12" s="181">
        <f t="shared" ca="1" si="9"/>
        <v>386.2</v>
      </c>
      <c r="N12" s="179">
        <f t="shared" ca="1" si="10"/>
        <v>270.33999999999997</v>
      </c>
      <c r="O12" s="180">
        <f t="shared" ca="1" si="11"/>
        <v>111.03</v>
      </c>
      <c r="P12" s="180">
        <f t="shared" ca="1" si="12"/>
        <v>4.83</v>
      </c>
      <c r="Q12" s="180">
        <f t="shared" ca="1" si="13"/>
        <v>0</v>
      </c>
      <c r="R12" s="181">
        <f t="shared" ca="1" si="14"/>
        <v>386.2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387</v>
      </c>
      <c r="H13" s="182">
        <f t="shared" ca="1" si="2"/>
        <v>373.64850000000001</v>
      </c>
      <c r="I13" s="183">
        <f t="shared" ca="1" si="5"/>
        <v>270.33999999999997</v>
      </c>
      <c r="J13" s="180">
        <f t="shared" ca="1" si="6"/>
        <v>98.48</v>
      </c>
      <c r="K13" s="180">
        <f t="shared" ca="1" si="7"/>
        <v>4.83</v>
      </c>
      <c r="L13" s="180">
        <f t="shared" ca="1" si="8"/>
        <v>0</v>
      </c>
      <c r="M13" s="181">
        <f t="shared" ca="1" si="9"/>
        <v>373.65</v>
      </c>
      <c r="N13" s="179">
        <f t="shared" ca="1" si="10"/>
        <v>270.33891473303896</v>
      </c>
      <c r="O13" s="180">
        <f t="shared" ca="1" si="11"/>
        <v>98.479604656764366</v>
      </c>
      <c r="P13" s="180">
        <f t="shared" ca="1" si="12"/>
        <v>4.8299806101967091</v>
      </c>
      <c r="Q13" s="180">
        <f t="shared" ca="1" si="13"/>
        <v>0</v>
      </c>
      <c r="R13" s="181">
        <f t="shared" ca="1" si="14"/>
        <v>373.64850000000001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387</v>
      </c>
      <c r="H14" s="182">
        <f t="shared" ca="1" si="2"/>
        <v>373.64850000000001</v>
      </c>
      <c r="I14" s="183">
        <f t="shared" ca="1" si="5"/>
        <v>270.33999999999997</v>
      </c>
      <c r="J14" s="180">
        <f t="shared" ca="1" si="6"/>
        <v>98.48</v>
      </c>
      <c r="K14" s="180">
        <f t="shared" ca="1" si="7"/>
        <v>4.83</v>
      </c>
      <c r="L14" s="180">
        <f t="shared" ca="1" si="8"/>
        <v>0</v>
      </c>
      <c r="M14" s="181">
        <f t="shared" ca="1" si="9"/>
        <v>373.65</v>
      </c>
      <c r="N14" s="179">
        <f t="shared" ca="1" si="10"/>
        <v>270.33891473303896</v>
      </c>
      <c r="O14" s="180">
        <f t="shared" ca="1" si="11"/>
        <v>98.479604656764366</v>
      </c>
      <c r="P14" s="180">
        <f t="shared" ca="1" si="12"/>
        <v>4.8299806101967091</v>
      </c>
      <c r="Q14" s="180">
        <f t="shared" ca="1" si="13"/>
        <v>0</v>
      </c>
      <c r="R14" s="181">
        <f t="shared" ca="1" si="14"/>
        <v>373.64850000000001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387</v>
      </c>
      <c r="H15" s="182">
        <f t="shared" ca="1" si="2"/>
        <v>373.64850000000001</v>
      </c>
      <c r="I15" s="183">
        <f t="shared" ca="1" si="5"/>
        <v>270.33999999999997</v>
      </c>
      <c r="J15" s="180">
        <f t="shared" ca="1" si="6"/>
        <v>98.48</v>
      </c>
      <c r="K15" s="180">
        <f t="shared" ca="1" si="7"/>
        <v>4.83</v>
      </c>
      <c r="L15" s="180">
        <f t="shared" ca="1" si="8"/>
        <v>0</v>
      </c>
      <c r="M15" s="181">
        <f t="shared" ca="1" si="9"/>
        <v>373.65</v>
      </c>
      <c r="N15" s="179">
        <f t="shared" ca="1" si="10"/>
        <v>270.33891473303896</v>
      </c>
      <c r="O15" s="180">
        <f t="shared" ca="1" si="11"/>
        <v>98.479604656764366</v>
      </c>
      <c r="P15" s="180">
        <f t="shared" ca="1" si="12"/>
        <v>4.8299806101967091</v>
      </c>
      <c r="Q15" s="180">
        <f t="shared" ca="1" si="13"/>
        <v>0</v>
      </c>
      <c r="R15" s="181">
        <f t="shared" ca="1" si="14"/>
        <v>373.64850000000001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385</v>
      </c>
      <c r="H16" s="182">
        <f t="shared" ca="1" si="2"/>
        <v>371.71749999999997</v>
      </c>
      <c r="I16" s="183">
        <f t="shared" ca="1" si="5"/>
        <v>270.33999999999997</v>
      </c>
      <c r="J16" s="180">
        <f t="shared" ca="1" si="6"/>
        <v>96.55</v>
      </c>
      <c r="K16" s="180">
        <f t="shared" ca="1" si="7"/>
        <v>4.83</v>
      </c>
      <c r="L16" s="180">
        <f t="shared" ca="1" si="8"/>
        <v>0</v>
      </c>
      <c r="M16" s="181">
        <f t="shared" ca="1" si="9"/>
        <v>371.71999999999997</v>
      </c>
      <c r="N16" s="179">
        <f t="shared" ca="1" si="10"/>
        <v>270.33818183040995</v>
      </c>
      <c r="O16" s="180">
        <f t="shared" ca="1" si="11"/>
        <v>96.549350653717852</v>
      </c>
      <c r="P16" s="180">
        <f t="shared" ca="1" si="12"/>
        <v>4.8299675158721618</v>
      </c>
      <c r="Q16" s="180">
        <f t="shared" ca="1" si="13"/>
        <v>0</v>
      </c>
      <c r="R16" s="181">
        <f t="shared" ca="1" si="14"/>
        <v>371.71749999999997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390</v>
      </c>
      <c r="H17" s="182">
        <f t="shared" ca="1" si="2"/>
        <v>376.54500000000002</v>
      </c>
      <c r="I17" s="183">
        <f t="shared" ca="1" si="5"/>
        <v>270.33999999999997</v>
      </c>
      <c r="J17" s="180">
        <f t="shared" ca="1" si="6"/>
        <v>101.38</v>
      </c>
      <c r="K17" s="180">
        <f t="shared" ca="1" si="7"/>
        <v>4.83</v>
      </c>
      <c r="L17" s="180">
        <f t="shared" ca="1" si="8"/>
        <v>0</v>
      </c>
      <c r="M17" s="181">
        <f t="shared" ca="1" si="9"/>
        <v>376.54999999999995</v>
      </c>
      <c r="N17" s="179">
        <f t="shared" ca="1" si="10"/>
        <v>270.33641030407648</v>
      </c>
      <c r="O17" s="180">
        <f t="shared" ca="1" si="11"/>
        <v>101.37865383083258</v>
      </c>
      <c r="P17" s="180">
        <f t="shared" ca="1" si="12"/>
        <v>4.8299358650909578</v>
      </c>
      <c r="Q17" s="180">
        <f t="shared" ca="1" si="13"/>
        <v>0</v>
      </c>
      <c r="R17" s="181">
        <f t="shared" ca="1" si="14"/>
        <v>376.54500000000002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390</v>
      </c>
      <c r="H18" s="182">
        <f t="shared" ca="1" si="2"/>
        <v>376.54500000000002</v>
      </c>
      <c r="I18" s="183">
        <f t="shared" ca="1" si="5"/>
        <v>270.33999999999997</v>
      </c>
      <c r="J18" s="180">
        <f t="shared" ca="1" si="6"/>
        <v>101.38</v>
      </c>
      <c r="K18" s="180">
        <f t="shared" ca="1" si="7"/>
        <v>4.83</v>
      </c>
      <c r="L18" s="180">
        <f t="shared" ca="1" si="8"/>
        <v>0</v>
      </c>
      <c r="M18" s="181">
        <f t="shared" ca="1" si="9"/>
        <v>376.54999999999995</v>
      </c>
      <c r="N18" s="179">
        <f t="shared" ca="1" si="10"/>
        <v>270.33641030407648</v>
      </c>
      <c r="O18" s="180">
        <f t="shared" ca="1" si="11"/>
        <v>101.37865383083258</v>
      </c>
      <c r="P18" s="180">
        <f t="shared" ca="1" si="12"/>
        <v>4.8299358650909578</v>
      </c>
      <c r="Q18" s="180">
        <f t="shared" ca="1" si="13"/>
        <v>0</v>
      </c>
      <c r="R18" s="181">
        <f t="shared" ca="1" si="14"/>
        <v>376.54500000000002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</v>
      </c>
      <c r="H19" s="182">
        <f t="shared" ca="1" si="2"/>
        <v>362.0625</v>
      </c>
      <c r="I19" s="183">
        <f t="shared" ca="1" si="5"/>
        <v>270.33999999999997</v>
      </c>
      <c r="J19" s="180">
        <f t="shared" ca="1" si="6"/>
        <v>86.89</v>
      </c>
      <c r="K19" s="180">
        <f t="shared" ca="1" si="7"/>
        <v>4.83</v>
      </c>
      <c r="L19" s="180">
        <f t="shared" ca="1" si="8"/>
        <v>0</v>
      </c>
      <c r="M19" s="181">
        <f t="shared" ca="1" si="9"/>
        <v>362.05999999999995</v>
      </c>
      <c r="N19" s="179">
        <f t="shared" ca="1" si="10"/>
        <v>270.34186667955589</v>
      </c>
      <c r="O19" s="180">
        <f t="shared" ca="1" si="11"/>
        <v>86.890599969618307</v>
      </c>
      <c r="P19" s="180">
        <f t="shared" ca="1" si="12"/>
        <v>4.8300333508258309</v>
      </c>
      <c r="Q19" s="180">
        <f t="shared" ca="1" si="13"/>
        <v>0</v>
      </c>
      <c r="R19" s="181">
        <f t="shared" ca="1" si="14"/>
        <v>362.0625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390</v>
      </c>
      <c r="H20" s="182">
        <f t="shared" ca="1" si="2"/>
        <v>376.54500000000002</v>
      </c>
      <c r="I20" s="183">
        <f t="shared" ca="1" si="5"/>
        <v>270.33999999999997</v>
      </c>
      <c r="J20" s="180">
        <f t="shared" ca="1" si="6"/>
        <v>101.38</v>
      </c>
      <c r="K20" s="180">
        <f t="shared" ca="1" si="7"/>
        <v>4.83</v>
      </c>
      <c r="L20" s="180">
        <f t="shared" ca="1" si="8"/>
        <v>0</v>
      </c>
      <c r="M20" s="181">
        <f t="shared" ca="1" si="9"/>
        <v>376.54999999999995</v>
      </c>
      <c r="N20" s="179">
        <f t="shared" ca="1" si="10"/>
        <v>270.33641030407648</v>
      </c>
      <c r="O20" s="180">
        <f t="shared" ca="1" si="11"/>
        <v>101.37865383083258</v>
      </c>
      <c r="P20" s="180">
        <f t="shared" ca="1" si="12"/>
        <v>4.8299358650909578</v>
      </c>
      <c r="Q20" s="180">
        <f t="shared" ca="1" si="13"/>
        <v>0</v>
      </c>
      <c r="R20" s="181">
        <f t="shared" ca="1" si="14"/>
        <v>376.54500000000002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390</v>
      </c>
      <c r="H21" s="182">
        <f t="shared" ca="1" si="2"/>
        <v>376.54500000000002</v>
      </c>
      <c r="I21" s="183">
        <f t="shared" ca="1" si="5"/>
        <v>270.33999999999997</v>
      </c>
      <c r="J21" s="180">
        <f t="shared" ca="1" si="6"/>
        <v>101.38</v>
      </c>
      <c r="K21" s="180">
        <f t="shared" ca="1" si="7"/>
        <v>4.83</v>
      </c>
      <c r="L21" s="180">
        <f t="shared" ca="1" si="8"/>
        <v>0</v>
      </c>
      <c r="M21" s="181">
        <f t="shared" ca="1" si="9"/>
        <v>376.54999999999995</v>
      </c>
      <c r="N21" s="179">
        <f t="shared" ca="1" si="10"/>
        <v>270.33641030407648</v>
      </c>
      <c r="O21" s="180">
        <f t="shared" ca="1" si="11"/>
        <v>101.37865383083258</v>
      </c>
      <c r="P21" s="180">
        <f t="shared" ca="1" si="12"/>
        <v>4.8299358650909578</v>
      </c>
      <c r="Q21" s="180">
        <f t="shared" ca="1" si="13"/>
        <v>0</v>
      </c>
      <c r="R21" s="181">
        <f t="shared" ca="1" si="14"/>
        <v>376.54500000000002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395</v>
      </c>
      <c r="H22" s="182">
        <f t="shared" ca="1" si="2"/>
        <v>381.3725</v>
      </c>
      <c r="I22" s="183">
        <f t="shared" ca="1" si="5"/>
        <v>270.33999999999997</v>
      </c>
      <c r="J22" s="180">
        <f t="shared" ca="1" si="6"/>
        <v>106.2</v>
      </c>
      <c r="K22" s="180">
        <f t="shared" ca="1" si="7"/>
        <v>4.83</v>
      </c>
      <c r="L22" s="180">
        <f t="shared" ca="1" si="8"/>
        <v>0</v>
      </c>
      <c r="M22" s="181">
        <f t="shared" ca="1" si="9"/>
        <v>381.36999999999995</v>
      </c>
      <c r="N22" s="179">
        <f t="shared" ca="1" si="10"/>
        <v>270.34177216351577</v>
      </c>
      <c r="O22" s="180">
        <f t="shared" ca="1" si="11"/>
        <v>106.20069617431892</v>
      </c>
      <c r="P22" s="180">
        <f t="shared" ca="1" si="12"/>
        <v>4.8300316621653518</v>
      </c>
      <c r="Q22" s="180">
        <f t="shared" ca="1" si="13"/>
        <v>0</v>
      </c>
      <c r="R22" s="181">
        <f t="shared" ca="1" si="14"/>
        <v>381.37250000000006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395</v>
      </c>
      <c r="H23" s="182">
        <f t="shared" ca="1" si="2"/>
        <v>381.3725</v>
      </c>
      <c r="I23" s="183">
        <f t="shared" ca="1" si="5"/>
        <v>270.33999999999997</v>
      </c>
      <c r="J23" s="180">
        <f t="shared" ca="1" si="6"/>
        <v>106.2</v>
      </c>
      <c r="K23" s="180">
        <f t="shared" ca="1" si="7"/>
        <v>4.83</v>
      </c>
      <c r="L23" s="180">
        <f t="shared" ca="1" si="8"/>
        <v>0</v>
      </c>
      <c r="M23" s="181">
        <f t="shared" ca="1" si="9"/>
        <v>381.36999999999995</v>
      </c>
      <c r="N23" s="179">
        <f t="shared" ca="1" si="10"/>
        <v>270.34177216351577</v>
      </c>
      <c r="O23" s="180">
        <f t="shared" ca="1" si="11"/>
        <v>106.20069617431892</v>
      </c>
      <c r="P23" s="180">
        <f t="shared" ca="1" si="12"/>
        <v>4.8300316621653518</v>
      </c>
      <c r="Q23" s="180">
        <f t="shared" ca="1" si="13"/>
        <v>0</v>
      </c>
      <c r="R23" s="181">
        <f t="shared" ca="1" si="14"/>
        <v>381.37250000000006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445</v>
      </c>
      <c r="H24" s="182">
        <f t="shared" ca="1" si="2"/>
        <v>429.64749999999998</v>
      </c>
      <c r="I24" s="183">
        <f t="shared" ca="1" si="5"/>
        <v>318.62</v>
      </c>
      <c r="J24" s="180">
        <f t="shared" ca="1" si="6"/>
        <v>106.21</v>
      </c>
      <c r="K24" s="180">
        <f t="shared" ca="1" si="7"/>
        <v>4.83</v>
      </c>
      <c r="L24" s="180">
        <f t="shared" ca="1" si="8"/>
        <v>0</v>
      </c>
      <c r="M24" s="181">
        <f t="shared" ca="1" si="9"/>
        <v>429.65999999999997</v>
      </c>
      <c r="N24" s="179">
        <f t="shared" ca="1" si="10"/>
        <v>318.61073046129496</v>
      </c>
      <c r="O24" s="180">
        <f t="shared" ca="1" si="11"/>
        <v>106.20691005678908</v>
      </c>
      <c r="P24" s="180">
        <f t="shared" ca="1" si="12"/>
        <v>4.8298594819159337</v>
      </c>
      <c r="Q24" s="180">
        <f t="shared" ca="1" si="13"/>
        <v>0</v>
      </c>
      <c r="R24" s="181">
        <f t="shared" ca="1" si="14"/>
        <v>429.64749999999998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500</v>
      </c>
      <c r="H25" s="182">
        <f t="shared" ca="1" si="2"/>
        <v>482.75</v>
      </c>
      <c r="I25" s="183">
        <f t="shared" ca="1" si="5"/>
        <v>366.89</v>
      </c>
      <c r="J25" s="180">
        <f t="shared" ca="1" si="6"/>
        <v>111.03</v>
      </c>
      <c r="K25" s="180">
        <f t="shared" ca="1" si="7"/>
        <v>4.83</v>
      </c>
      <c r="L25" s="180">
        <f t="shared" ca="1" si="8"/>
        <v>0</v>
      </c>
      <c r="M25" s="181">
        <f t="shared" ca="1" si="9"/>
        <v>482.74999999999994</v>
      </c>
      <c r="N25" s="179">
        <f t="shared" ca="1" si="10"/>
        <v>366.89000000000004</v>
      </c>
      <c r="O25" s="180">
        <f t="shared" ca="1" si="11"/>
        <v>111.03000000000002</v>
      </c>
      <c r="P25" s="180">
        <f t="shared" ca="1" si="12"/>
        <v>4.830000000000001</v>
      </c>
      <c r="Q25" s="180">
        <f t="shared" ca="1" si="13"/>
        <v>0</v>
      </c>
      <c r="R25" s="181">
        <f t="shared" ca="1" si="14"/>
        <v>482.75000000000006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550</v>
      </c>
      <c r="H26" s="182">
        <f t="shared" ca="1" si="2"/>
        <v>531.02499999999998</v>
      </c>
      <c r="I26" s="183">
        <f t="shared" ca="1" si="5"/>
        <v>415.17</v>
      </c>
      <c r="J26" s="180">
        <f t="shared" ca="1" si="6"/>
        <v>111.03</v>
      </c>
      <c r="K26" s="180">
        <f t="shared" ca="1" si="7"/>
        <v>4.83</v>
      </c>
      <c r="L26" s="180">
        <f t="shared" ca="1" si="8"/>
        <v>0</v>
      </c>
      <c r="M26" s="181">
        <f t="shared" ca="1" si="9"/>
        <v>531.03000000000009</v>
      </c>
      <c r="N26" s="179">
        <f t="shared" ca="1" si="10"/>
        <v>415.16609089881922</v>
      </c>
      <c r="O26" s="180">
        <f t="shared" ca="1" si="11"/>
        <v>111.02895457883733</v>
      </c>
      <c r="P26" s="180">
        <f t="shared" ca="1" si="12"/>
        <v>4.8299545223433693</v>
      </c>
      <c r="Q26" s="180">
        <f t="shared" ca="1" si="13"/>
        <v>0</v>
      </c>
      <c r="R26" s="181">
        <f t="shared" ca="1" si="14"/>
        <v>531.02499999999986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575</v>
      </c>
      <c r="H27" s="182">
        <f t="shared" ca="1" si="2"/>
        <v>555.16250000000002</v>
      </c>
      <c r="I27" s="183">
        <f t="shared" ca="1" si="5"/>
        <v>463.44</v>
      </c>
      <c r="J27" s="180">
        <f t="shared" ca="1" si="6"/>
        <v>86.89</v>
      </c>
      <c r="K27" s="180">
        <f t="shared" ca="1" si="7"/>
        <v>4.83</v>
      </c>
      <c r="L27" s="180">
        <f t="shared" ca="1" si="8"/>
        <v>0</v>
      </c>
      <c r="M27" s="181">
        <f t="shared" ca="1" si="9"/>
        <v>555.16000000000008</v>
      </c>
      <c r="N27" s="179">
        <f t="shared" ca="1" si="10"/>
        <v>463.44208696591966</v>
      </c>
      <c r="O27" s="180">
        <f t="shared" ca="1" si="11"/>
        <v>86.890391283593914</v>
      </c>
      <c r="P27" s="180">
        <f t="shared" ca="1" si="12"/>
        <v>4.8300217504863454</v>
      </c>
      <c r="Q27" s="180">
        <f t="shared" ca="1" si="13"/>
        <v>0</v>
      </c>
      <c r="R27" s="181">
        <f t="shared" ca="1" si="14"/>
        <v>555.16249999999991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601.89949999999999</v>
      </c>
      <c r="H28" s="182">
        <f t="shared" ca="1" si="2"/>
        <v>581.13396699999998</v>
      </c>
      <c r="I28" s="183">
        <f t="shared" ca="1" si="5"/>
        <v>489.41</v>
      </c>
      <c r="J28" s="180">
        <f t="shared" ca="1" si="6"/>
        <v>86.89</v>
      </c>
      <c r="K28" s="180">
        <f t="shared" ca="1" si="7"/>
        <v>4.83</v>
      </c>
      <c r="L28" s="180">
        <f t="shared" ca="1" si="8"/>
        <v>0</v>
      </c>
      <c r="M28" s="181">
        <f t="shared" ca="1" si="9"/>
        <v>581.13000000000011</v>
      </c>
      <c r="N28" s="179">
        <f t="shared" ca="1" si="10"/>
        <v>489.413340886669</v>
      </c>
      <c r="O28" s="180">
        <f t="shared" ca="1" si="11"/>
        <v>86.890593142033609</v>
      </c>
      <c r="P28" s="180">
        <f t="shared" ca="1" si="12"/>
        <v>4.8300329712972987</v>
      </c>
      <c r="Q28" s="180">
        <f t="shared" ca="1" si="13"/>
        <v>0</v>
      </c>
      <c r="R28" s="181">
        <f t="shared" ca="1" si="14"/>
        <v>581.13396699999998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575</v>
      </c>
      <c r="H29" s="182">
        <f t="shared" ca="1" si="2"/>
        <v>555.16250000000002</v>
      </c>
      <c r="I29" s="183">
        <f t="shared" ca="1" si="5"/>
        <v>463.44</v>
      </c>
      <c r="J29" s="180">
        <f t="shared" ca="1" si="6"/>
        <v>86.89</v>
      </c>
      <c r="K29" s="180">
        <f t="shared" ca="1" si="7"/>
        <v>4.83</v>
      </c>
      <c r="L29" s="180">
        <f t="shared" ca="1" si="8"/>
        <v>0</v>
      </c>
      <c r="M29" s="181">
        <f t="shared" ca="1" si="9"/>
        <v>555.16000000000008</v>
      </c>
      <c r="N29" s="179">
        <f t="shared" ca="1" si="10"/>
        <v>463.44208696591966</v>
      </c>
      <c r="O29" s="180">
        <f t="shared" ca="1" si="11"/>
        <v>86.890391283593914</v>
      </c>
      <c r="P29" s="180">
        <f t="shared" ca="1" si="12"/>
        <v>4.8300217504863454</v>
      </c>
      <c r="Q29" s="180">
        <f t="shared" ca="1" si="13"/>
        <v>0</v>
      </c>
      <c r="R29" s="181">
        <f t="shared" ca="1" si="14"/>
        <v>555.16249999999991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579.30899999999997</v>
      </c>
      <c r="H30" s="182">
        <f t="shared" ca="1" si="2"/>
        <v>559.32284000000004</v>
      </c>
      <c r="I30" s="183">
        <f t="shared" ca="1" si="5"/>
        <v>463.44</v>
      </c>
      <c r="J30" s="180">
        <f t="shared" ca="1" si="6"/>
        <v>86.89</v>
      </c>
      <c r="K30" s="180">
        <f t="shared" ca="1" si="7"/>
        <v>8.99</v>
      </c>
      <c r="L30" s="180">
        <f t="shared" ca="1" si="8"/>
        <v>0</v>
      </c>
      <c r="M30" s="181">
        <f t="shared" ca="1" si="9"/>
        <v>559.32000000000005</v>
      </c>
      <c r="N30" s="179">
        <f t="shared" ca="1" si="10"/>
        <v>463.44235316026601</v>
      </c>
      <c r="O30" s="180">
        <f t="shared" ca="1" si="11"/>
        <v>86.890441192161916</v>
      </c>
      <c r="P30" s="180">
        <f t="shared" ca="1" si="12"/>
        <v>8.9900456475720514</v>
      </c>
      <c r="Q30" s="180">
        <f t="shared" ca="1" si="13"/>
        <v>0</v>
      </c>
      <c r="R30" s="181">
        <f t="shared" ca="1" si="14"/>
        <v>559.32284000000004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579.30899999999997</v>
      </c>
      <c r="H31" s="182">
        <f t="shared" ca="1" si="2"/>
        <v>559.32284000000004</v>
      </c>
      <c r="I31" s="183">
        <f t="shared" ca="1" si="5"/>
        <v>463.44</v>
      </c>
      <c r="J31" s="180">
        <f t="shared" ca="1" si="6"/>
        <v>86.89</v>
      </c>
      <c r="K31" s="180">
        <f t="shared" ca="1" si="7"/>
        <v>8.99</v>
      </c>
      <c r="L31" s="180">
        <f t="shared" ca="1" si="8"/>
        <v>0</v>
      </c>
      <c r="M31" s="181">
        <f t="shared" ca="1" si="9"/>
        <v>559.32000000000005</v>
      </c>
      <c r="N31" s="179">
        <f t="shared" ca="1" si="10"/>
        <v>463.44235316026601</v>
      </c>
      <c r="O31" s="180">
        <f t="shared" ca="1" si="11"/>
        <v>86.890441192161916</v>
      </c>
      <c r="P31" s="180">
        <f t="shared" ca="1" si="12"/>
        <v>8.9900456475720514</v>
      </c>
      <c r="Q31" s="180">
        <f t="shared" ca="1" si="13"/>
        <v>0</v>
      </c>
      <c r="R31" s="181">
        <f t="shared" ca="1" si="14"/>
        <v>559.32284000000004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579.30899999999997</v>
      </c>
      <c r="H32" s="182">
        <f t="shared" ca="1" si="2"/>
        <v>559.32284000000004</v>
      </c>
      <c r="I32" s="183">
        <f t="shared" ca="1" si="5"/>
        <v>463.44</v>
      </c>
      <c r="J32" s="180">
        <f t="shared" ca="1" si="6"/>
        <v>86.89</v>
      </c>
      <c r="K32" s="180">
        <f t="shared" ca="1" si="7"/>
        <v>8.99</v>
      </c>
      <c r="L32" s="180">
        <f t="shared" ca="1" si="8"/>
        <v>0</v>
      </c>
      <c r="M32" s="181">
        <f t="shared" ca="1" si="9"/>
        <v>559.32000000000005</v>
      </c>
      <c r="N32" s="179">
        <f t="shared" ca="1" si="10"/>
        <v>463.44235316026601</v>
      </c>
      <c r="O32" s="180">
        <f t="shared" ca="1" si="11"/>
        <v>86.890441192161916</v>
      </c>
      <c r="P32" s="180">
        <f t="shared" ca="1" si="12"/>
        <v>8.9900456475720514</v>
      </c>
      <c r="Q32" s="180">
        <f t="shared" ca="1" si="13"/>
        <v>0</v>
      </c>
      <c r="R32" s="181">
        <f t="shared" ca="1" si="14"/>
        <v>559.32284000000004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606.20849999999996</v>
      </c>
      <c r="H33" s="182">
        <f t="shared" ca="1" si="2"/>
        <v>585.294307</v>
      </c>
      <c r="I33" s="183">
        <f t="shared" ca="1" si="5"/>
        <v>489.41</v>
      </c>
      <c r="J33" s="180">
        <f t="shared" ca="1" si="6"/>
        <v>86.89</v>
      </c>
      <c r="K33" s="180">
        <f t="shared" ca="1" si="7"/>
        <v>8.99</v>
      </c>
      <c r="L33" s="180">
        <f t="shared" ca="1" si="8"/>
        <v>0</v>
      </c>
      <c r="M33" s="181">
        <f t="shared" ca="1" si="9"/>
        <v>585.29000000000008</v>
      </c>
      <c r="N33" s="179">
        <f t="shared" ca="1" si="10"/>
        <v>489.41360144350659</v>
      </c>
      <c r="O33" s="180">
        <f t="shared" ca="1" si="11"/>
        <v>86.890639401373662</v>
      </c>
      <c r="P33" s="180">
        <f t="shared" ca="1" si="12"/>
        <v>8.990066155119683</v>
      </c>
      <c r="Q33" s="180">
        <f t="shared" ca="1" si="13"/>
        <v>0</v>
      </c>
      <c r="R33" s="181">
        <f t="shared" ca="1" si="14"/>
        <v>585.294307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621.20849999999996</v>
      </c>
      <c r="H34" s="182">
        <f t="shared" ca="1" si="2"/>
        <v>599.77680699999996</v>
      </c>
      <c r="I34" s="183">
        <f t="shared" ca="1" si="5"/>
        <v>489.41</v>
      </c>
      <c r="J34" s="180">
        <f t="shared" ca="1" si="6"/>
        <v>101.38</v>
      </c>
      <c r="K34" s="180">
        <f t="shared" ca="1" si="7"/>
        <v>8.99</v>
      </c>
      <c r="L34" s="180">
        <f t="shared" ca="1" si="8"/>
        <v>0</v>
      </c>
      <c r="M34" s="181">
        <f t="shared" ca="1" si="9"/>
        <v>599.78</v>
      </c>
      <c r="N34" s="179">
        <f t="shared" ca="1" si="10"/>
        <v>489.40739456779153</v>
      </c>
      <c r="O34" s="180">
        <f t="shared" ca="1" si="11"/>
        <v>101.37946029154023</v>
      </c>
      <c r="P34" s="180">
        <f t="shared" ca="1" si="12"/>
        <v>8.9899521406682457</v>
      </c>
      <c r="Q34" s="180">
        <f t="shared" ca="1" si="13"/>
        <v>0</v>
      </c>
      <c r="R34" s="181">
        <f t="shared" ca="1" si="14"/>
        <v>599.77680699999996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606.20849999999996</v>
      </c>
      <c r="H35" s="182">
        <f t="shared" ca="1" si="2"/>
        <v>585.294307</v>
      </c>
      <c r="I35" s="183">
        <f t="shared" ca="1" si="5"/>
        <v>489.41</v>
      </c>
      <c r="J35" s="180">
        <f t="shared" ca="1" si="6"/>
        <v>86.89</v>
      </c>
      <c r="K35" s="180">
        <f t="shared" ca="1" si="7"/>
        <v>8.99</v>
      </c>
      <c r="L35" s="180">
        <f t="shared" ca="1" si="8"/>
        <v>0</v>
      </c>
      <c r="M35" s="181">
        <f t="shared" ca="1" si="9"/>
        <v>585.29000000000008</v>
      </c>
      <c r="N35" s="179">
        <f t="shared" ca="1" si="10"/>
        <v>489.41360144350659</v>
      </c>
      <c r="O35" s="180">
        <f t="shared" ca="1" si="11"/>
        <v>86.890639401373662</v>
      </c>
      <c r="P35" s="180">
        <f t="shared" ca="1" si="12"/>
        <v>8.990066155119683</v>
      </c>
      <c r="Q35" s="180">
        <f t="shared" ca="1" si="13"/>
        <v>0</v>
      </c>
      <c r="R35" s="181">
        <f t="shared" ca="1" si="14"/>
        <v>585.294307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606.20849999999996</v>
      </c>
      <c r="H36" s="182">
        <f t="shared" ca="1" si="2"/>
        <v>585.294307</v>
      </c>
      <c r="I36" s="183">
        <f t="shared" ca="1" si="5"/>
        <v>489.41</v>
      </c>
      <c r="J36" s="180">
        <f t="shared" ca="1" si="6"/>
        <v>86.89</v>
      </c>
      <c r="K36" s="180">
        <f t="shared" ca="1" si="7"/>
        <v>8.99</v>
      </c>
      <c r="L36" s="180">
        <f t="shared" ca="1" si="8"/>
        <v>0</v>
      </c>
      <c r="M36" s="181">
        <f t="shared" ca="1" si="9"/>
        <v>585.29000000000008</v>
      </c>
      <c r="N36" s="179">
        <f t="shared" ca="1" si="10"/>
        <v>489.41360144350659</v>
      </c>
      <c r="O36" s="180">
        <f t="shared" ca="1" si="11"/>
        <v>86.890639401373662</v>
      </c>
      <c r="P36" s="180">
        <f t="shared" ca="1" si="12"/>
        <v>8.990066155119683</v>
      </c>
      <c r="Q36" s="180">
        <f t="shared" ca="1" si="13"/>
        <v>0</v>
      </c>
      <c r="R36" s="181">
        <f t="shared" ca="1" si="14"/>
        <v>585.294307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606.20849999999996</v>
      </c>
      <c r="H37" s="182">
        <f t="shared" ca="1" si="2"/>
        <v>585.294307</v>
      </c>
      <c r="I37" s="183">
        <f t="shared" ca="1" si="5"/>
        <v>489.41</v>
      </c>
      <c r="J37" s="180">
        <f t="shared" ca="1" si="6"/>
        <v>86.89</v>
      </c>
      <c r="K37" s="180">
        <f t="shared" ca="1" si="7"/>
        <v>8.99</v>
      </c>
      <c r="L37" s="180">
        <f t="shared" ca="1" si="8"/>
        <v>0</v>
      </c>
      <c r="M37" s="181">
        <f t="shared" ca="1" si="9"/>
        <v>585.29000000000008</v>
      </c>
      <c r="N37" s="179">
        <f t="shared" ca="1" si="10"/>
        <v>489.41360144350659</v>
      </c>
      <c r="O37" s="180">
        <f t="shared" ca="1" si="11"/>
        <v>86.890639401373662</v>
      </c>
      <c r="P37" s="180">
        <f t="shared" ca="1" si="12"/>
        <v>8.990066155119683</v>
      </c>
      <c r="Q37" s="180">
        <f t="shared" ca="1" si="13"/>
        <v>0</v>
      </c>
      <c r="R37" s="181">
        <f t="shared" ca="1" si="14"/>
        <v>585.294307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606.20849999999996</v>
      </c>
      <c r="H38" s="182">
        <f t="shared" ca="1" si="2"/>
        <v>585.294307</v>
      </c>
      <c r="I38" s="183">
        <f t="shared" ca="1" si="5"/>
        <v>489.41</v>
      </c>
      <c r="J38" s="180">
        <f t="shared" ca="1" si="6"/>
        <v>86.89</v>
      </c>
      <c r="K38" s="180">
        <f t="shared" ca="1" si="7"/>
        <v>8.99</v>
      </c>
      <c r="L38" s="180">
        <f t="shared" ca="1" si="8"/>
        <v>0</v>
      </c>
      <c r="M38" s="181">
        <f t="shared" ca="1" si="9"/>
        <v>585.29000000000008</v>
      </c>
      <c r="N38" s="179">
        <f t="shared" ca="1" si="10"/>
        <v>489.41360144350659</v>
      </c>
      <c r="O38" s="180">
        <f t="shared" ca="1" si="11"/>
        <v>86.890639401373662</v>
      </c>
      <c r="P38" s="180">
        <f t="shared" ca="1" si="12"/>
        <v>8.990066155119683</v>
      </c>
      <c r="Q38" s="180">
        <f t="shared" ca="1" si="13"/>
        <v>0</v>
      </c>
      <c r="R38" s="181">
        <f t="shared" ca="1" si="14"/>
        <v>585.294307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606.20849999999996</v>
      </c>
      <c r="H39" s="182">
        <f t="shared" ca="1" si="2"/>
        <v>585.294307</v>
      </c>
      <c r="I39" s="183">
        <f t="shared" ca="1" si="5"/>
        <v>489.41</v>
      </c>
      <c r="J39" s="180">
        <f t="shared" ca="1" si="6"/>
        <v>86.89</v>
      </c>
      <c r="K39" s="180">
        <f t="shared" ca="1" si="7"/>
        <v>8.99</v>
      </c>
      <c r="L39" s="180">
        <f t="shared" ca="1" si="8"/>
        <v>0</v>
      </c>
      <c r="M39" s="181">
        <f t="shared" ca="1" si="9"/>
        <v>585.29000000000008</v>
      </c>
      <c r="N39" s="179">
        <f t="shared" ca="1" si="10"/>
        <v>489.41360144350659</v>
      </c>
      <c r="O39" s="180">
        <f t="shared" ca="1" si="11"/>
        <v>86.890639401373662</v>
      </c>
      <c r="P39" s="180">
        <f t="shared" ca="1" si="12"/>
        <v>8.990066155119683</v>
      </c>
      <c r="Q39" s="180">
        <f t="shared" ca="1" si="13"/>
        <v>0</v>
      </c>
      <c r="R39" s="181">
        <f t="shared" ca="1" si="14"/>
        <v>585.294307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606.20849999999996</v>
      </c>
      <c r="H40" s="182">
        <f t="shared" ca="1" si="2"/>
        <v>585.294307</v>
      </c>
      <c r="I40" s="183">
        <f t="shared" ca="1" si="5"/>
        <v>489.41</v>
      </c>
      <c r="J40" s="180">
        <f t="shared" ca="1" si="6"/>
        <v>86.89</v>
      </c>
      <c r="K40" s="180">
        <f t="shared" ca="1" si="7"/>
        <v>8.99</v>
      </c>
      <c r="L40" s="180">
        <f t="shared" ca="1" si="8"/>
        <v>0</v>
      </c>
      <c r="M40" s="181">
        <f t="shared" ca="1" si="9"/>
        <v>585.29000000000008</v>
      </c>
      <c r="N40" s="179">
        <f t="shared" ca="1" si="10"/>
        <v>489.41360144350659</v>
      </c>
      <c r="O40" s="180">
        <f t="shared" ca="1" si="11"/>
        <v>86.890639401373662</v>
      </c>
      <c r="P40" s="180">
        <f t="shared" ca="1" si="12"/>
        <v>8.990066155119683</v>
      </c>
      <c r="Q40" s="180">
        <f t="shared" ca="1" si="13"/>
        <v>0</v>
      </c>
      <c r="R40" s="181">
        <f t="shared" ca="1" si="14"/>
        <v>585.294307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579.30899999999997</v>
      </c>
      <c r="H41" s="182">
        <f t="shared" ca="1" si="2"/>
        <v>559.32284000000004</v>
      </c>
      <c r="I41" s="183">
        <f t="shared" ca="1" si="5"/>
        <v>463.44</v>
      </c>
      <c r="J41" s="180">
        <f t="shared" ca="1" si="6"/>
        <v>86.89</v>
      </c>
      <c r="K41" s="180">
        <f t="shared" ca="1" si="7"/>
        <v>8.99</v>
      </c>
      <c r="L41" s="180">
        <f t="shared" ca="1" si="8"/>
        <v>0</v>
      </c>
      <c r="M41" s="181">
        <f t="shared" ca="1" si="9"/>
        <v>559.32000000000005</v>
      </c>
      <c r="N41" s="179">
        <f t="shared" ca="1" si="10"/>
        <v>463.44235316026601</v>
      </c>
      <c r="O41" s="180">
        <f t="shared" ca="1" si="11"/>
        <v>86.890441192161916</v>
      </c>
      <c r="P41" s="180">
        <f t="shared" ca="1" si="12"/>
        <v>8.9900456475720514</v>
      </c>
      <c r="Q41" s="180">
        <f t="shared" ca="1" si="13"/>
        <v>0</v>
      </c>
      <c r="R41" s="181">
        <f t="shared" ca="1" si="14"/>
        <v>559.32284000000004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579.30899999999997</v>
      </c>
      <c r="H42" s="182">
        <f t="shared" ca="1" si="2"/>
        <v>559.32284000000004</v>
      </c>
      <c r="I42" s="183">
        <f t="shared" ca="1" si="5"/>
        <v>463.44</v>
      </c>
      <c r="J42" s="180">
        <f t="shared" ca="1" si="6"/>
        <v>86.89</v>
      </c>
      <c r="K42" s="180">
        <f t="shared" ca="1" si="7"/>
        <v>8.99</v>
      </c>
      <c r="L42" s="180">
        <f t="shared" ca="1" si="8"/>
        <v>0</v>
      </c>
      <c r="M42" s="181">
        <f t="shared" ca="1" si="9"/>
        <v>559.32000000000005</v>
      </c>
      <c r="N42" s="179">
        <f t="shared" ca="1" si="10"/>
        <v>463.44235316026601</v>
      </c>
      <c r="O42" s="180">
        <f t="shared" ca="1" si="11"/>
        <v>86.890441192161916</v>
      </c>
      <c r="P42" s="180">
        <f t="shared" ca="1" si="12"/>
        <v>8.9900456475720514</v>
      </c>
      <c r="Q42" s="180">
        <f t="shared" ca="1" si="13"/>
        <v>0</v>
      </c>
      <c r="R42" s="181">
        <f t="shared" ca="1" si="14"/>
        <v>559.32284000000004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579.30899999999997</v>
      </c>
      <c r="H43" s="182">
        <f t="shared" ca="1" si="2"/>
        <v>559.32284000000004</v>
      </c>
      <c r="I43" s="183">
        <f t="shared" ca="1" si="5"/>
        <v>463.44</v>
      </c>
      <c r="J43" s="180">
        <f t="shared" ca="1" si="6"/>
        <v>86.89</v>
      </c>
      <c r="K43" s="180">
        <f t="shared" ca="1" si="7"/>
        <v>8.99</v>
      </c>
      <c r="L43" s="180">
        <f t="shared" ca="1" si="8"/>
        <v>0</v>
      </c>
      <c r="M43" s="181">
        <f t="shared" ca="1" si="9"/>
        <v>559.32000000000005</v>
      </c>
      <c r="N43" s="179">
        <f t="shared" ca="1" si="10"/>
        <v>463.44235316026601</v>
      </c>
      <c r="O43" s="180">
        <f t="shared" ca="1" si="11"/>
        <v>86.890441192161916</v>
      </c>
      <c r="P43" s="180">
        <f t="shared" ca="1" si="12"/>
        <v>8.9900456475720514</v>
      </c>
      <c r="Q43" s="180">
        <f t="shared" ca="1" si="13"/>
        <v>0</v>
      </c>
      <c r="R43" s="181">
        <f t="shared" ca="1" si="14"/>
        <v>559.32284000000004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529.30899999999997</v>
      </c>
      <c r="H44" s="182">
        <f t="shared" ca="1" si="2"/>
        <v>511.04784000000001</v>
      </c>
      <c r="I44" s="183">
        <f t="shared" ca="1" si="5"/>
        <v>415.17</v>
      </c>
      <c r="J44" s="180">
        <f t="shared" ca="1" si="6"/>
        <v>86.9</v>
      </c>
      <c r="K44" s="180">
        <f t="shared" ca="1" si="7"/>
        <v>8.99</v>
      </c>
      <c r="L44" s="180">
        <f t="shared" ca="1" si="8"/>
        <v>0</v>
      </c>
      <c r="M44" s="181">
        <f t="shared" ca="1" si="9"/>
        <v>511.06000000000006</v>
      </c>
      <c r="N44" s="179">
        <f t="shared" ca="1" si="10"/>
        <v>415.16012157633151</v>
      </c>
      <c r="O44" s="180">
        <f t="shared" ca="1" si="11"/>
        <v>86.897932328885062</v>
      </c>
      <c r="P44" s="180">
        <f t="shared" ca="1" si="12"/>
        <v>8.9897860947833905</v>
      </c>
      <c r="Q44" s="180">
        <f t="shared" ca="1" si="13"/>
        <v>0</v>
      </c>
      <c r="R44" s="181">
        <f t="shared" ca="1" si="14"/>
        <v>511.04783999999995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529.30899999999997</v>
      </c>
      <c r="H45" s="182">
        <f t="shared" ca="1" si="2"/>
        <v>511.04784000000001</v>
      </c>
      <c r="I45" s="183">
        <f t="shared" ca="1" si="5"/>
        <v>415.17</v>
      </c>
      <c r="J45" s="180">
        <f t="shared" ca="1" si="6"/>
        <v>86.9</v>
      </c>
      <c r="K45" s="180">
        <f t="shared" ca="1" si="7"/>
        <v>8.99</v>
      </c>
      <c r="L45" s="180">
        <f t="shared" ca="1" si="8"/>
        <v>0</v>
      </c>
      <c r="M45" s="181">
        <f t="shared" ca="1" si="9"/>
        <v>511.06000000000006</v>
      </c>
      <c r="N45" s="179">
        <f t="shared" ca="1" si="10"/>
        <v>415.16012157633151</v>
      </c>
      <c r="O45" s="180">
        <f t="shared" ca="1" si="11"/>
        <v>86.897932328885062</v>
      </c>
      <c r="P45" s="180">
        <f t="shared" ca="1" si="12"/>
        <v>8.9897860947833905</v>
      </c>
      <c r="Q45" s="180">
        <f t="shared" ca="1" si="13"/>
        <v>0</v>
      </c>
      <c r="R45" s="181">
        <f t="shared" ca="1" si="14"/>
        <v>511.04783999999995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529.30899999999997</v>
      </c>
      <c r="H46" s="182">
        <f t="shared" ca="1" si="2"/>
        <v>511.04784000000001</v>
      </c>
      <c r="I46" s="183">
        <f t="shared" ca="1" si="5"/>
        <v>415.17</v>
      </c>
      <c r="J46" s="180">
        <f t="shared" ca="1" si="6"/>
        <v>86.9</v>
      </c>
      <c r="K46" s="180">
        <f t="shared" ca="1" si="7"/>
        <v>8.99</v>
      </c>
      <c r="L46" s="180">
        <f t="shared" ca="1" si="8"/>
        <v>0</v>
      </c>
      <c r="M46" s="181">
        <f t="shared" ca="1" si="9"/>
        <v>511.06000000000006</v>
      </c>
      <c r="N46" s="179">
        <f t="shared" ca="1" si="10"/>
        <v>415.16012157633151</v>
      </c>
      <c r="O46" s="180">
        <f t="shared" ca="1" si="11"/>
        <v>86.897932328885062</v>
      </c>
      <c r="P46" s="180">
        <f t="shared" ca="1" si="12"/>
        <v>8.9897860947833905</v>
      </c>
      <c r="Q46" s="180">
        <f t="shared" ca="1" si="13"/>
        <v>0</v>
      </c>
      <c r="R46" s="181">
        <f t="shared" ca="1" si="14"/>
        <v>511.04783999999995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479.30900000000003</v>
      </c>
      <c r="H47" s="182">
        <f t="shared" ca="1" si="2"/>
        <v>462.77283999999997</v>
      </c>
      <c r="I47" s="183">
        <f t="shared" ca="1" si="5"/>
        <v>366.89</v>
      </c>
      <c r="J47" s="180">
        <f t="shared" ca="1" si="6"/>
        <v>86.89</v>
      </c>
      <c r="K47" s="180">
        <f t="shared" ca="1" si="7"/>
        <v>8.99</v>
      </c>
      <c r="L47" s="180">
        <f t="shared" ca="1" si="8"/>
        <v>0</v>
      </c>
      <c r="M47" s="181">
        <f t="shared" ca="1" si="9"/>
        <v>462.77</v>
      </c>
      <c r="N47" s="179">
        <f t="shared" ca="1" si="10"/>
        <v>366.89225158847808</v>
      </c>
      <c r="O47" s="180">
        <f t="shared" ca="1" si="11"/>
        <v>86.890533240270543</v>
      </c>
      <c r="P47" s="180">
        <f t="shared" ca="1" si="12"/>
        <v>8.9900551712513774</v>
      </c>
      <c r="Q47" s="180">
        <f t="shared" ca="1" si="13"/>
        <v>0</v>
      </c>
      <c r="R47" s="181">
        <f t="shared" ca="1" si="14"/>
        <v>462.77283999999997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479.30900000000003</v>
      </c>
      <c r="H48" s="182">
        <f t="shared" ca="1" si="2"/>
        <v>462.77283999999997</v>
      </c>
      <c r="I48" s="183">
        <f t="shared" ca="1" si="5"/>
        <v>366.89</v>
      </c>
      <c r="J48" s="180">
        <f t="shared" ca="1" si="6"/>
        <v>86.89</v>
      </c>
      <c r="K48" s="180">
        <f t="shared" ca="1" si="7"/>
        <v>8.99</v>
      </c>
      <c r="L48" s="180">
        <f t="shared" ca="1" si="8"/>
        <v>0</v>
      </c>
      <c r="M48" s="181">
        <f t="shared" ca="1" si="9"/>
        <v>462.77</v>
      </c>
      <c r="N48" s="179">
        <f t="shared" ca="1" si="10"/>
        <v>366.89225158847808</v>
      </c>
      <c r="O48" s="180">
        <f t="shared" ca="1" si="11"/>
        <v>86.890533240270543</v>
      </c>
      <c r="P48" s="180">
        <f t="shared" ca="1" si="12"/>
        <v>8.9900551712513774</v>
      </c>
      <c r="Q48" s="180">
        <f t="shared" ca="1" si="13"/>
        <v>0</v>
      </c>
      <c r="R48" s="181">
        <f t="shared" ca="1" si="14"/>
        <v>462.77283999999997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479.30900000000003</v>
      </c>
      <c r="H49" s="182">
        <f t="shared" ca="1" si="2"/>
        <v>462.77283999999997</v>
      </c>
      <c r="I49" s="183">
        <f t="shared" ca="1" si="5"/>
        <v>366.89</v>
      </c>
      <c r="J49" s="180">
        <f t="shared" ca="1" si="6"/>
        <v>86.89</v>
      </c>
      <c r="K49" s="180">
        <f t="shared" ca="1" si="7"/>
        <v>8.99</v>
      </c>
      <c r="L49" s="180">
        <f t="shared" ca="1" si="8"/>
        <v>0</v>
      </c>
      <c r="M49" s="181">
        <f t="shared" ca="1" si="9"/>
        <v>462.77</v>
      </c>
      <c r="N49" s="179">
        <f t="shared" ca="1" si="10"/>
        <v>366.89225158847808</v>
      </c>
      <c r="O49" s="180">
        <f t="shared" ca="1" si="11"/>
        <v>86.890533240270543</v>
      </c>
      <c r="P49" s="180">
        <f t="shared" ca="1" si="12"/>
        <v>8.9900551712513774</v>
      </c>
      <c r="Q49" s="180">
        <f t="shared" ca="1" si="13"/>
        <v>0</v>
      </c>
      <c r="R49" s="181">
        <f t="shared" ca="1" si="14"/>
        <v>462.77283999999997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429.30900000000003</v>
      </c>
      <c r="H50" s="182">
        <f t="shared" ca="1" si="2"/>
        <v>414.49784</v>
      </c>
      <c r="I50" s="183">
        <f t="shared" ca="1" si="5"/>
        <v>318.62</v>
      </c>
      <c r="J50" s="180">
        <f t="shared" ca="1" si="6"/>
        <v>86.9</v>
      </c>
      <c r="K50" s="180">
        <f t="shared" ca="1" si="7"/>
        <v>8.99</v>
      </c>
      <c r="L50" s="180">
        <f t="shared" ca="1" si="8"/>
        <v>0</v>
      </c>
      <c r="M50" s="181">
        <f t="shared" ca="1" si="9"/>
        <v>414.51</v>
      </c>
      <c r="N50" s="179">
        <f t="shared" ca="1" si="10"/>
        <v>318.61065301392006</v>
      </c>
      <c r="O50" s="180">
        <f t="shared" ca="1" si="11"/>
        <v>86.897450715302412</v>
      </c>
      <c r="P50" s="180">
        <f t="shared" ca="1" si="12"/>
        <v>8.989736270777545</v>
      </c>
      <c r="Q50" s="180">
        <f t="shared" ca="1" si="13"/>
        <v>0</v>
      </c>
      <c r="R50" s="181">
        <f t="shared" ca="1" si="14"/>
        <v>414.49784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429.30900000000003</v>
      </c>
      <c r="H51" s="182">
        <f t="shared" ca="1" si="2"/>
        <v>414.49784</v>
      </c>
      <c r="I51" s="183">
        <f t="shared" ca="1" si="5"/>
        <v>318.62</v>
      </c>
      <c r="J51" s="180">
        <f t="shared" ca="1" si="6"/>
        <v>86.9</v>
      </c>
      <c r="K51" s="180">
        <f t="shared" ca="1" si="7"/>
        <v>8.99</v>
      </c>
      <c r="L51" s="180">
        <f t="shared" ca="1" si="8"/>
        <v>0</v>
      </c>
      <c r="M51" s="181">
        <f t="shared" ca="1" si="9"/>
        <v>414.51</v>
      </c>
      <c r="N51" s="179">
        <f t="shared" ca="1" si="10"/>
        <v>318.61065301392006</v>
      </c>
      <c r="O51" s="180">
        <f t="shared" ca="1" si="11"/>
        <v>86.897450715302412</v>
      </c>
      <c r="P51" s="180">
        <f t="shared" ca="1" si="12"/>
        <v>8.989736270777545</v>
      </c>
      <c r="Q51" s="180">
        <f t="shared" ca="1" si="13"/>
        <v>0</v>
      </c>
      <c r="R51" s="181">
        <f t="shared" ca="1" si="14"/>
        <v>414.49784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379.30900000000003</v>
      </c>
      <c r="H52" s="182">
        <f t="shared" ca="1" si="2"/>
        <v>366.22284000000002</v>
      </c>
      <c r="I52" s="183">
        <f t="shared" ca="1" si="5"/>
        <v>270.33999999999997</v>
      </c>
      <c r="J52" s="180">
        <f t="shared" ca="1" si="6"/>
        <v>86.89</v>
      </c>
      <c r="K52" s="180">
        <f t="shared" ca="1" si="7"/>
        <v>8.99</v>
      </c>
      <c r="L52" s="180">
        <f t="shared" ca="1" si="8"/>
        <v>0</v>
      </c>
      <c r="M52" s="181">
        <f t="shared" ca="1" si="9"/>
        <v>366.21999999999997</v>
      </c>
      <c r="N52" s="179">
        <f t="shared" ca="1" si="10"/>
        <v>270.34209646005132</v>
      </c>
      <c r="O52" s="180">
        <f t="shared" ca="1" si="11"/>
        <v>86.890673823384859</v>
      </c>
      <c r="P52" s="180">
        <f t="shared" ca="1" si="12"/>
        <v>8.9900697165638164</v>
      </c>
      <c r="Q52" s="180">
        <f t="shared" ca="1" si="13"/>
        <v>0</v>
      </c>
      <c r="R52" s="181">
        <f t="shared" ca="1" si="14"/>
        <v>366.22284000000002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379.30900000000003</v>
      </c>
      <c r="H53" s="182">
        <f t="shared" ca="1" si="2"/>
        <v>366.22284000000002</v>
      </c>
      <c r="I53" s="183">
        <f t="shared" ca="1" si="5"/>
        <v>270.33999999999997</v>
      </c>
      <c r="J53" s="180">
        <f t="shared" ca="1" si="6"/>
        <v>86.89</v>
      </c>
      <c r="K53" s="180">
        <f t="shared" ca="1" si="7"/>
        <v>8.99</v>
      </c>
      <c r="L53" s="180">
        <f t="shared" ca="1" si="8"/>
        <v>0</v>
      </c>
      <c r="M53" s="181">
        <f t="shared" ca="1" si="9"/>
        <v>366.21999999999997</v>
      </c>
      <c r="N53" s="179">
        <f t="shared" ca="1" si="10"/>
        <v>270.34209646005132</v>
      </c>
      <c r="O53" s="180">
        <f t="shared" ca="1" si="11"/>
        <v>86.890673823384859</v>
      </c>
      <c r="P53" s="180">
        <f t="shared" ca="1" si="12"/>
        <v>8.9900697165638164</v>
      </c>
      <c r="Q53" s="180">
        <f t="shared" ca="1" si="13"/>
        <v>0</v>
      </c>
      <c r="R53" s="181">
        <f t="shared" ca="1" si="14"/>
        <v>366.22284000000002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379.30900000000003</v>
      </c>
      <c r="H54" s="182">
        <f t="shared" ca="1" si="2"/>
        <v>366.22284000000002</v>
      </c>
      <c r="I54" s="183">
        <f t="shared" ca="1" si="5"/>
        <v>270.33999999999997</v>
      </c>
      <c r="J54" s="180">
        <f t="shared" ca="1" si="6"/>
        <v>86.89</v>
      </c>
      <c r="K54" s="180">
        <f t="shared" ca="1" si="7"/>
        <v>8.99</v>
      </c>
      <c r="L54" s="180">
        <f t="shared" ca="1" si="8"/>
        <v>0</v>
      </c>
      <c r="M54" s="181">
        <f t="shared" ca="1" si="9"/>
        <v>366.21999999999997</v>
      </c>
      <c r="N54" s="179">
        <f t="shared" ca="1" si="10"/>
        <v>270.34209646005132</v>
      </c>
      <c r="O54" s="180">
        <f t="shared" ca="1" si="11"/>
        <v>86.890673823384859</v>
      </c>
      <c r="P54" s="180">
        <f t="shared" ca="1" si="12"/>
        <v>8.9900697165638164</v>
      </c>
      <c r="Q54" s="180">
        <f t="shared" ca="1" si="13"/>
        <v>0</v>
      </c>
      <c r="R54" s="181">
        <f t="shared" ca="1" si="14"/>
        <v>366.22284000000002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</v>
      </c>
      <c r="H55" s="182">
        <f t="shared" ca="1" si="2"/>
        <v>362.0625</v>
      </c>
      <c r="I55" s="183">
        <f t="shared" ca="1" si="5"/>
        <v>270.33999999999997</v>
      </c>
      <c r="J55" s="180">
        <f t="shared" ca="1" si="6"/>
        <v>86.89</v>
      </c>
      <c r="K55" s="180">
        <f t="shared" ca="1" si="7"/>
        <v>4.83</v>
      </c>
      <c r="L55" s="180">
        <f t="shared" ca="1" si="8"/>
        <v>0</v>
      </c>
      <c r="M55" s="181">
        <f t="shared" ca="1" si="9"/>
        <v>362.05999999999995</v>
      </c>
      <c r="N55" s="179">
        <f t="shared" ca="1" si="10"/>
        <v>270.34186667955589</v>
      </c>
      <c r="O55" s="180">
        <f t="shared" ca="1" si="11"/>
        <v>86.890599969618307</v>
      </c>
      <c r="P55" s="180">
        <f t="shared" ca="1" si="12"/>
        <v>4.8300333508258309</v>
      </c>
      <c r="Q55" s="180">
        <f t="shared" ca="1" si="13"/>
        <v>0</v>
      </c>
      <c r="R55" s="181">
        <f t="shared" ca="1" si="14"/>
        <v>362.0625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</v>
      </c>
      <c r="H56" s="182">
        <f t="shared" ca="1" si="2"/>
        <v>362.0625</v>
      </c>
      <c r="I56" s="183">
        <f t="shared" ca="1" si="5"/>
        <v>270.33999999999997</v>
      </c>
      <c r="J56" s="180">
        <f t="shared" ca="1" si="6"/>
        <v>86.89</v>
      </c>
      <c r="K56" s="180">
        <f t="shared" ca="1" si="7"/>
        <v>4.83</v>
      </c>
      <c r="L56" s="180">
        <f t="shared" ca="1" si="8"/>
        <v>0</v>
      </c>
      <c r="M56" s="181">
        <f t="shared" ca="1" si="9"/>
        <v>362.05999999999995</v>
      </c>
      <c r="N56" s="179">
        <f t="shared" ca="1" si="10"/>
        <v>270.34186667955589</v>
      </c>
      <c r="O56" s="180">
        <f t="shared" ca="1" si="11"/>
        <v>86.890599969618307</v>
      </c>
      <c r="P56" s="180">
        <f t="shared" ca="1" si="12"/>
        <v>4.8300333508258309</v>
      </c>
      <c r="Q56" s="180">
        <f t="shared" ca="1" si="13"/>
        <v>0</v>
      </c>
      <c r="R56" s="181">
        <f t="shared" ca="1" si="14"/>
        <v>362.0625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</v>
      </c>
      <c r="H57" s="182">
        <f t="shared" ca="1" si="2"/>
        <v>362.0625</v>
      </c>
      <c r="I57" s="183">
        <f t="shared" ca="1" si="5"/>
        <v>270.33999999999997</v>
      </c>
      <c r="J57" s="180">
        <f t="shared" ca="1" si="6"/>
        <v>86.89</v>
      </c>
      <c r="K57" s="180">
        <f t="shared" ca="1" si="7"/>
        <v>4.83</v>
      </c>
      <c r="L57" s="180">
        <f t="shared" ca="1" si="8"/>
        <v>0</v>
      </c>
      <c r="M57" s="181">
        <f t="shared" ca="1" si="9"/>
        <v>362.05999999999995</v>
      </c>
      <c r="N57" s="179">
        <f t="shared" ca="1" si="10"/>
        <v>270.34186667955589</v>
      </c>
      <c r="O57" s="180">
        <f t="shared" ca="1" si="11"/>
        <v>86.890599969618307</v>
      </c>
      <c r="P57" s="180">
        <f t="shared" ca="1" si="12"/>
        <v>4.8300333508258309</v>
      </c>
      <c r="Q57" s="180">
        <f t="shared" ca="1" si="13"/>
        <v>0</v>
      </c>
      <c r="R57" s="181">
        <f t="shared" ca="1" si="14"/>
        <v>362.0625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379.30900000000003</v>
      </c>
      <c r="H58" s="182">
        <f t="shared" ca="1" si="2"/>
        <v>366.22284000000002</v>
      </c>
      <c r="I58" s="183">
        <f t="shared" ca="1" si="5"/>
        <v>270.33999999999997</v>
      </c>
      <c r="J58" s="180">
        <f t="shared" ca="1" si="6"/>
        <v>86.89</v>
      </c>
      <c r="K58" s="180">
        <f t="shared" ca="1" si="7"/>
        <v>8.99</v>
      </c>
      <c r="L58" s="180">
        <f t="shared" ca="1" si="8"/>
        <v>0</v>
      </c>
      <c r="M58" s="181">
        <f t="shared" ca="1" si="9"/>
        <v>366.21999999999997</v>
      </c>
      <c r="N58" s="179">
        <f t="shared" ca="1" si="10"/>
        <v>270.34209646005132</v>
      </c>
      <c r="O58" s="180">
        <f t="shared" ca="1" si="11"/>
        <v>86.890673823384859</v>
      </c>
      <c r="P58" s="180">
        <f t="shared" ca="1" si="12"/>
        <v>8.9900697165638164</v>
      </c>
      <c r="Q58" s="180">
        <f t="shared" ca="1" si="13"/>
        <v>0</v>
      </c>
      <c r="R58" s="181">
        <f t="shared" ca="1" si="14"/>
        <v>366.22284000000002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379.30900000000003</v>
      </c>
      <c r="H59" s="182">
        <f t="shared" ca="1" si="2"/>
        <v>366.22284000000002</v>
      </c>
      <c r="I59" s="183">
        <f t="shared" ca="1" si="5"/>
        <v>270.33999999999997</v>
      </c>
      <c r="J59" s="180">
        <f t="shared" ca="1" si="6"/>
        <v>86.89</v>
      </c>
      <c r="K59" s="180">
        <f t="shared" ca="1" si="7"/>
        <v>8.99</v>
      </c>
      <c r="L59" s="180">
        <f t="shared" ca="1" si="8"/>
        <v>0</v>
      </c>
      <c r="M59" s="181">
        <f t="shared" ca="1" si="9"/>
        <v>366.21999999999997</v>
      </c>
      <c r="N59" s="179">
        <f t="shared" ca="1" si="10"/>
        <v>270.34209646005132</v>
      </c>
      <c r="O59" s="180">
        <f t="shared" ca="1" si="11"/>
        <v>86.890673823384859</v>
      </c>
      <c r="P59" s="180">
        <f t="shared" ca="1" si="12"/>
        <v>8.9900697165638164</v>
      </c>
      <c r="Q59" s="180">
        <f t="shared" ca="1" si="13"/>
        <v>0</v>
      </c>
      <c r="R59" s="181">
        <f t="shared" ca="1" si="14"/>
        <v>366.22284000000002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379.30900000000003</v>
      </c>
      <c r="H60" s="182">
        <f t="shared" ca="1" si="2"/>
        <v>366.22284000000002</v>
      </c>
      <c r="I60" s="183">
        <f t="shared" ca="1" si="5"/>
        <v>270.33999999999997</v>
      </c>
      <c r="J60" s="180">
        <f t="shared" ca="1" si="6"/>
        <v>86.89</v>
      </c>
      <c r="K60" s="180">
        <f t="shared" ca="1" si="7"/>
        <v>8.99</v>
      </c>
      <c r="L60" s="180">
        <f t="shared" ca="1" si="8"/>
        <v>0</v>
      </c>
      <c r="M60" s="181">
        <f t="shared" ca="1" si="9"/>
        <v>366.21999999999997</v>
      </c>
      <c r="N60" s="179">
        <f t="shared" ca="1" si="10"/>
        <v>270.34209646005132</v>
      </c>
      <c r="O60" s="180">
        <f t="shared" ca="1" si="11"/>
        <v>86.890673823384859</v>
      </c>
      <c r="P60" s="180">
        <f t="shared" ca="1" si="12"/>
        <v>8.9900697165638164</v>
      </c>
      <c r="Q60" s="180">
        <f t="shared" ca="1" si="13"/>
        <v>0</v>
      </c>
      <c r="R60" s="181">
        <f t="shared" ca="1" si="14"/>
        <v>366.22284000000002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379.30900000000003</v>
      </c>
      <c r="H61" s="182">
        <f t="shared" ca="1" si="2"/>
        <v>366.22284000000002</v>
      </c>
      <c r="I61" s="183">
        <f t="shared" ca="1" si="5"/>
        <v>270.33999999999997</v>
      </c>
      <c r="J61" s="180">
        <f t="shared" ca="1" si="6"/>
        <v>86.89</v>
      </c>
      <c r="K61" s="180">
        <f t="shared" ca="1" si="7"/>
        <v>8.99</v>
      </c>
      <c r="L61" s="180">
        <f t="shared" ca="1" si="8"/>
        <v>0</v>
      </c>
      <c r="M61" s="181">
        <f t="shared" ca="1" si="9"/>
        <v>366.21999999999997</v>
      </c>
      <c r="N61" s="179">
        <f t="shared" ca="1" si="10"/>
        <v>270.34209646005132</v>
      </c>
      <c r="O61" s="180">
        <f t="shared" ca="1" si="11"/>
        <v>86.890673823384859</v>
      </c>
      <c r="P61" s="180">
        <f t="shared" ca="1" si="12"/>
        <v>8.9900697165638164</v>
      </c>
      <c r="Q61" s="180">
        <f t="shared" ca="1" si="13"/>
        <v>0</v>
      </c>
      <c r="R61" s="181">
        <f t="shared" ca="1" si="14"/>
        <v>366.22284000000002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379.30900000000003</v>
      </c>
      <c r="H62" s="182">
        <f t="shared" ca="1" si="2"/>
        <v>366.22284000000002</v>
      </c>
      <c r="I62" s="183">
        <f t="shared" ca="1" si="5"/>
        <v>270.33999999999997</v>
      </c>
      <c r="J62" s="180">
        <f t="shared" ca="1" si="6"/>
        <v>86.89</v>
      </c>
      <c r="K62" s="180">
        <f t="shared" ca="1" si="7"/>
        <v>8.99</v>
      </c>
      <c r="L62" s="180">
        <f t="shared" ca="1" si="8"/>
        <v>0</v>
      </c>
      <c r="M62" s="181">
        <f t="shared" ca="1" si="9"/>
        <v>366.21999999999997</v>
      </c>
      <c r="N62" s="179">
        <f t="shared" ca="1" si="10"/>
        <v>270.34209646005132</v>
      </c>
      <c r="O62" s="180">
        <f t="shared" ca="1" si="11"/>
        <v>86.890673823384859</v>
      </c>
      <c r="P62" s="180">
        <f t="shared" ca="1" si="12"/>
        <v>8.9900697165638164</v>
      </c>
      <c r="Q62" s="180">
        <f t="shared" ca="1" si="13"/>
        <v>0</v>
      </c>
      <c r="R62" s="181">
        <f t="shared" ca="1" si="14"/>
        <v>366.22284000000002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379.30900000000003</v>
      </c>
      <c r="H63" s="182">
        <f t="shared" ca="1" si="2"/>
        <v>366.22284000000002</v>
      </c>
      <c r="I63" s="183">
        <f t="shared" ca="1" si="5"/>
        <v>270.33999999999997</v>
      </c>
      <c r="J63" s="180">
        <f t="shared" ca="1" si="6"/>
        <v>86.89</v>
      </c>
      <c r="K63" s="180">
        <f t="shared" ca="1" si="7"/>
        <v>8.99</v>
      </c>
      <c r="L63" s="180">
        <f t="shared" ca="1" si="8"/>
        <v>0</v>
      </c>
      <c r="M63" s="181">
        <f t="shared" ca="1" si="9"/>
        <v>366.21999999999997</v>
      </c>
      <c r="N63" s="179">
        <f t="shared" ca="1" si="10"/>
        <v>270.34209646005132</v>
      </c>
      <c r="O63" s="180">
        <f t="shared" ca="1" si="11"/>
        <v>86.890673823384859</v>
      </c>
      <c r="P63" s="180">
        <f t="shared" ca="1" si="12"/>
        <v>8.9900697165638164</v>
      </c>
      <c r="Q63" s="180">
        <f t="shared" ca="1" si="13"/>
        <v>0</v>
      </c>
      <c r="R63" s="181">
        <f t="shared" ca="1" si="14"/>
        <v>366.22284000000002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379.30900000000003</v>
      </c>
      <c r="H64" s="182">
        <f t="shared" ca="1" si="2"/>
        <v>366.22284000000002</v>
      </c>
      <c r="I64" s="183">
        <f t="shared" ca="1" si="5"/>
        <v>270.33999999999997</v>
      </c>
      <c r="J64" s="180">
        <f t="shared" ca="1" si="6"/>
        <v>86.89</v>
      </c>
      <c r="K64" s="180">
        <f t="shared" ca="1" si="7"/>
        <v>8.99</v>
      </c>
      <c r="L64" s="180">
        <f t="shared" ca="1" si="8"/>
        <v>0</v>
      </c>
      <c r="M64" s="181">
        <f t="shared" ca="1" si="9"/>
        <v>366.21999999999997</v>
      </c>
      <c r="N64" s="179">
        <f t="shared" ca="1" si="10"/>
        <v>270.34209646005132</v>
      </c>
      <c r="O64" s="180">
        <f t="shared" ca="1" si="11"/>
        <v>86.890673823384859</v>
      </c>
      <c r="P64" s="180">
        <f t="shared" ca="1" si="12"/>
        <v>8.9900697165638164</v>
      </c>
      <c r="Q64" s="180">
        <f t="shared" ca="1" si="13"/>
        <v>0</v>
      </c>
      <c r="R64" s="181">
        <f t="shared" ca="1" si="14"/>
        <v>366.22284000000002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379.30900000000003</v>
      </c>
      <c r="H65" s="182">
        <f t="shared" ca="1" si="2"/>
        <v>366.22284000000002</v>
      </c>
      <c r="I65" s="183">
        <f t="shared" ca="1" si="5"/>
        <v>270.33999999999997</v>
      </c>
      <c r="J65" s="180">
        <f t="shared" ca="1" si="6"/>
        <v>86.89</v>
      </c>
      <c r="K65" s="180">
        <f t="shared" ca="1" si="7"/>
        <v>8.99</v>
      </c>
      <c r="L65" s="180">
        <f t="shared" ca="1" si="8"/>
        <v>0</v>
      </c>
      <c r="M65" s="181">
        <f t="shared" ca="1" si="9"/>
        <v>366.21999999999997</v>
      </c>
      <c r="N65" s="179">
        <f t="shared" ca="1" si="10"/>
        <v>270.34209646005132</v>
      </c>
      <c r="O65" s="180">
        <f t="shared" ca="1" si="11"/>
        <v>86.890673823384859</v>
      </c>
      <c r="P65" s="180">
        <f t="shared" ca="1" si="12"/>
        <v>8.9900697165638164</v>
      </c>
      <c r="Q65" s="180">
        <f t="shared" ca="1" si="13"/>
        <v>0</v>
      </c>
      <c r="R65" s="181">
        <f t="shared" ca="1" si="14"/>
        <v>366.22284000000002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379.30900000000003</v>
      </c>
      <c r="H66" s="182">
        <f t="shared" ca="1" si="2"/>
        <v>366.22284000000002</v>
      </c>
      <c r="I66" s="183">
        <f t="shared" ca="1" si="5"/>
        <v>270.33999999999997</v>
      </c>
      <c r="J66" s="180">
        <f t="shared" ca="1" si="6"/>
        <v>86.89</v>
      </c>
      <c r="K66" s="180">
        <f t="shared" ca="1" si="7"/>
        <v>8.99</v>
      </c>
      <c r="L66" s="180">
        <f t="shared" ca="1" si="8"/>
        <v>0</v>
      </c>
      <c r="M66" s="181">
        <f t="shared" ca="1" si="9"/>
        <v>366.21999999999997</v>
      </c>
      <c r="N66" s="179">
        <f t="shared" ca="1" si="10"/>
        <v>270.34209646005132</v>
      </c>
      <c r="O66" s="180">
        <f t="shared" ca="1" si="11"/>
        <v>86.890673823384859</v>
      </c>
      <c r="P66" s="180">
        <f t="shared" ca="1" si="12"/>
        <v>8.9900697165638164</v>
      </c>
      <c r="Q66" s="180">
        <f t="shared" ca="1" si="13"/>
        <v>0</v>
      </c>
      <c r="R66" s="181">
        <f t="shared" ca="1" si="14"/>
        <v>366.22284000000002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379.30900000000003</v>
      </c>
      <c r="H67" s="182">
        <f t="shared" ref="H67:H98" ca="1" si="17">INDIRECT("ISGS_Delhi_pp!" &amp; $V$3 &amp; X67)</f>
        <v>366.22284000000002</v>
      </c>
      <c r="I67" s="183">
        <f t="shared" ca="1" si="5"/>
        <v>270.33999999999997</v>
      </c>
      <c r="J67" s="180">
        <f t="shared" ca="1" si="6"/>
        <v>86.89</v>
      </c>
      <c r="K67" s="180">
        <f t="shared" ca="1" si="7"/>
        <v>8.99</v>
      </c>
      <c r="L67" s="180">
        <f t="shared" ca="1" si="8"/>
        <v>0</v>
      </c>
      <c r="M67" s="181">
        <f t="shared" ca="1" si="9"/>
        <v>366.21999999999997</v>
      </c>
      <c r="N67" s="179">
        <f t="shared" ca="1" si="10"/>
        <v>270.34209646005132</v>
      </c>
      <c r="O67" s="180">
        <f t="shared" ca="1" si="11"/>
        <v>86.890673823384859</v>
      </c>
      <c r="P67" s="180">
        <f t="shared" ca="1" si="12"/>
        <v>8.9900697165638164</v>
      </c>
      <c r="Q67" s="180">
        <f t="shared" ca="1" si="13"/>
        <v>0</v>
      </c>
      <c r="R67" s="181">
        <f t="shared" ca="1" si="14"/>
        <v>366.22284000000002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379.30900000000003</v>
      </c>
      <c r="H68" s="182">
        <f t="shared" ca="1" si="17"/>
        <v>366.22284000000002</v>
      </c>
      <c r="I68" s="183">
        <f t="shared" ref="I68:I98" ca="1" si="20">INDIRECT("BRPL_EOD!" &amp; $V$3 &amp; X68)</f>
        <v>270.33999999999997</v>
      </c>
      <c r="J68" s="180">
        <f t="shared" ref="J68:J98" ca="1" si="21">INDIRECT("BYPL_EOD!" &amp; $V$3 &amp; X68)</f>
        <v>86.89</v>
      </c>
      <c r="K68" s="180">
        <f t="shared" ref="K68:K98" ca="1" si="22">INDIRECT("TPDDL_EOD!" &amp; $V$3 &amp; X68)</f>
        <v>8.99</v>
      </c>
      <c r="L68" s="180">
        <f t="shared" ref="L68:L98" ca="1" si="23">INDIRECT("NDMC_EOD!" &amp; $V$3 &amp; X68)</f>
        <v>0</v>
      </c>
      <c r="M68" s="181">
        <f t="shared" ref="M68:M98" ca="1" si="24">SUM(I68:L68)</f>
        <v>366.21999999999997</v>
      </c>
      <c r="N68" s="179">
        <f t="shared" ref="N68:N98" ca="1" si="25">INDIRECT("BRPL_ISGS_exbus!" &amp; $V$3 &amp; X68)</f>
        <v>270.34209646005132</v>
      </c>
      <c r="O68" s="180">
        <f t="shared" ref="O68:O98" ca="1" si="26">INDIRECT("BYPL_ISGS_exbus!" &amp; $V$3 &amp; X68)</f>
        <v>86.890673823384859</v>
      </c>
      <c r="P68" s="180">
        <f t="shared" ref="P68:P98" ca="1" si="27">INDIRECT("TPDDL_ISGS_exbus!" &amp; $V$3 &amp; X68)</f>
        <v>8.9900697165638164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366.22284000000002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409.30900000000003</v>
      </c>
      <c r="H69" s="182">
        <f t="shared" ca="1" si="17"/>
        <v>395.18783999999999</v>
      </c>
      <c r="I69" s="183">
        <f t="shared" ca="1" si="20"/>
        <v>299.31</v>
      </c>
      <c r="J69" s="180">
        <f t="shared" ca="1" si="21"/>
        <v>86.9</v>
      </c>
      <c r="K69" s="180">
        <f t="shared" ca="1" si="22"/>
        <v>8.99</v>
      </c>
      <c r="L69" s="180">
        <f t="shared" ca="1" si="23"/>
        <v>0</v>
      </c>
      <c r="M69" s="181">
        <f t="shared" ca="1" si="24"/>
        <v>395.20000000000005</v>
      </c>
      <c r="N69" s="179">
        <f t="shared" ca="1" si="25"/>
        <v>299.30079046153844</v>
      </c>
      <c r="O69" s="180">
        <f t="shared" ca="1" si="26"/>
        <v>86.897326153846151</v>
      </c>
      <c r="P69" s="180">
        <f t="shared" ca="1" si="27"/>
        <v>8.9897233846153828</v>
      </c>
      <c r="Q69" s="180">
        <f t="shared" ca="1" si="28"/>
        <v>0</v>
      </c>
      <c r="R69" s="181">
        <f t="shared" ca="1" si="29"/>
        <v>395.18783999999999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429.30900000000003</v>
      </c>
      <c r="H70" s="182">
        <f t="shared" ca="1" si="17"/>
        <v>414.49784</v>
      </c>
      <c r="I70" s="183">
        <f t="shared" ca="1" si="20"/>
        <v>318.62</v>
      </c>
      <c r="J70" s="180">
        <f t="shared" ca="1" si="21"/>
        <v>86.9</v>
      </c>
      <c r="K70" s="180">
        <f t="shared" ca="1" si="22"/>
        <v>8.99</v>
      </c>
      <c r="L70" s="180">
        <f t="shared" ca="1" si="23"/>
        <v>0</v>
      </c>
      <c r="M70" s="181">
        <f t="shared" ca="1" si="24"/>
        <v>414.51</v>
      </c>
      <c r="N70" s="179">
        <f t="shared" ca="1" si="25"/>
        <v>318.61065301392006</v>
      </c>
      <c r="O70" s="180">
        <f t="shared" ca="1" si="26"/>
        <v>86.897450715302412</v>
      </c>
      <c r="P70" s="180">
        <f t="shared" ca="1" si="27"/>
        <v>8.989736270777545</v>
      </c>
      <c r="Q70" s="180">
        <f t="shared" ca="1" si="28"/>
        <v>0</v>
      </c>
      <c r="R70" s="181">
        <f t="shared" ca="1" si="29"/>
        <v>414.49784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489.30900000000003</v>
      </c>
      <c r="H71" s="182">
        <f t="shared" ca="1" si="17"/>
        <v>472.42784</v>
      </c>
      <c r="I71" s="183">
        <f t="shared" ca="1" si="20"/>
        <v>376.55</v>
      </c>
      <c r="J71" s="180">
        <f t="shared" ca="1" si="21"/>
        <v>86.9</v>
      </c>
      <c r="K71" s="180">
        <f t="shared" ca="1" si="22"/>
        <v>8.99</v>
      </c>
      <c r="L71" s="180">
        <f t="shared" ca="1" si="23"/>
        <v>0</v>
      </c>
      <c r="M71" s="181">
        <f t="shared" ca="1" si="24"/>
        <v>472.44000000000005</v>
      </c>
      <c r="N71" s="179">
        <f t="shared" ca="1" si="25"/>
        <v>376.5403080856828</v>
      </c>
      <c r="O71" s="180">
        <f t="shared" ca="1" si="26"/>
        <v>86.897763305393269</v>
      </c>
      <c r="P71" s="180">
        <f t="shared" ca="1" si="27"/>
        <v>8.9897686089238835</v>
      </c>
      <c r="Q71" s="180">
        <f t="shared" ca="1" si="28"/>
        <v>0</v>
      </c>
      <c r="R71" s="181">
        <f t="shared" ca="1" si="29"/>
        <v>472.42783999999995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549.30899999999997</v>
      </c>
      <c r="H72" s="182">
        <f t="shared" ca="1" si="17"/>
        <v>530.35784000000001</v>
      </c>
      <c r="I72" s="183">
        <f t="shared" ca="1" si="20"/>
        <v>434.48</v>
      </c>
      <c r="J72" s="180">
        <f t="shared" ca="1" si="21"/>
        <v>86.9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530.37</v>
      </c>
      <c r="N72" s="179">
        <f t="shared" ca="1" si="25"/>
        <v>434.4700385074571</v>
      </c>
      <c r="O72" s="180">
        <f t="shared" ca="1" si="26"/>
        <v>86.898007609781857</v>
      </c>
      <c r="P72" s="180">
        <f t="shared" ca="1" si="27"/>
        <v>8.9897938827610915</v>
      </c>
      <c r="Q72" s="180">
        <f t="shared" ca="1" si="28"/>
        <v>0</v>
      </c>
      <c r="R72" s="181">
        <f t="shared" ca="1" si="29"/>
        <v>530.35784000000001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579.30899999999997</v>
      </c>
      <c r="H73" s="182">
        <f t="shared" ca="1" si="17"/>
        <v>559.32284000000004</v>
      </c>
      <c r="I73" s="183">
        <f t="shared" ca="1" si="20"/>
        <v>463.44</v>
      </c>
      <c r="J73" s="180">
        <f t="shared" ca="1" si="21"/>
        <v>86.89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559.32000000000005</v>
      </c>
      <c r="N73" s="179">
        <f t="shared" ca="1" si="25"/>
        <v>463.44235316026601</v>
      </c>
      <c r="O73" s="180">
        <f t="shared" ca="1" si="26"/>
        <v>86.890441192161916</v>
      </c>
      <c r="P73" s="180">
        <f t="shared" ca="1" si="27"/>
        <v>8.9900456475720514</v>
      </c>
      <c r="Q73" s="180">
        <f t="shared" ca="1" si="28"/>
        <v>0</v>
      </c>
      <c r="R73" s="181">
        <f t="shared" ca="1" si="29"/>
        <v>559.32284000000004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589.30899999999997</v>
      </c>
      <c r="H74" s="182">
        <f t="shared" ca="1" si="17"/>
        <v>568.97784000000001</v>
      </c>
      <c r="I74" s="183">
        <f t="shared" ca="1" si="20"/>
        <v>473.1</v>
      </c>
      <c r="J74" s="180">
        <f t="shared" ca="1" si="21"/>
        <v>86.9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568.99</v>
      </c>
      <c r="N74" s="179">
        <f t="shared" ca="1" si="25"/>
        <v>473.08988928452175</v>
      </c>
      <c r="O74" s="180">
        <f t="shared" ca="1" si="26"/>
        <v>86.898142842580725</v>
      </c>
      <c r="P74" s="180">
        <f t="shared" ca="1" si="27"/>
        <v>8.9898078728975914</v>
      </c>
      <c r="Q74" s="180">
        <f t="shared" ca="1" si="28"/>
        <v>0</v>
      </c>
      <c r="R74" s="181">
        <f t="shared" ca="1" si="29"/>
        <v>568.97784000000001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589.30899999999997</v>
      </c>
      <c r="H75" s="182">
        <f t="shared" ca="1" si="17"/>
        <v>568.97784000000001</v>
      </c>
      <c r="I75" s="183">
        <f t="shared" ca="1" si="20"/>
        <v>473.1</v>
      </c>
      <c r="J75" s="180">
        <f t="shared" ca="1" si="21"/>
        <v>86.9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568.99</v>
      </c>
      <c r="N75" s="179">
        <f t="shared" ca="1" si="25"/>
        <v>473.08988928452175</v>
      </c>
      <c r="O75" s="180">
        <f t="shared" ca="1" si="26"/>
        <v>86.898142842580725</v>
      </c>
      <c r="P75" s="180">
        <f t="shared" ca="1" si="27"/>
        <v>8.9898078728975914</v>
      </c>
      <c r="Q75" s="180">
        <f t="shared" ca="1" si="28"/>
        <v>0</v>
      </c>
      <c r="R75" s="181">
        <f t="shared" ca="1" si="29"/>
        <v>568.97784000000001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589.30899999999997</v>
      </c>
      <c r="H76" s="182">
        <f t="shared" ca="1" si="17"/>
        <v>568.97784000000001</v>
      </c>
      <c r="I76" s="183">
        <f t="shared" ca="1" si="20"/>
        <v>473.1</v>
      </c>
      <c r="J76" s="180">
        <f t="shared" ca="1" si="21"/>
        <v>86.9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568.99</v>
      </c>
      <c r="N76" s="179">
        <f t="shared" ca="1" si="25"/>
        <v>473.08988928452175</v>
      </c>
      <c r="O76" s="180">
        <f t="shared" ca="1" si="26"/>
        <v>86.898142842580725</v>
      </c>
      <c r="P76" s="180">
        <f t="shared" ca="1" si="27"/>
        <v>8.9898078728975914</v>
      </c>
      <c r="Q76" s="180">
        <f t="shared" ca="1" si="28"/>
        <v>0</v>
      </c>
      <c r="R76" s="181">
        <f t="shared" ca="1" si="29"/>
        <v>568.97784000000001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589.30899999999997</v>
      </c>
      <c r="H77" s="182">
        <f t="shared" ca="1" si="17"/>
        <v>568.97784000000001</v>
      </c>
      <c r="I77" s="183">
        <f t="shared" ca="1" si="20"/>
        <v>473.1</v>
      </c>
      <c r="J77" s="180">
        <f t="shared" ca="1" si="21"/>
        <v>86.9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568.99</v>
      </c>
      <c r="N77" s="179">
        <f t="shared" ca="1" si="25"/>
        <v>473.08988928452175</v>
      </c>
      <c r="O77" s="180">
        <f t="shared" ca="1" si="26"/>
        <v>86.898142842580725</v>
      </c>
      <c r="P77" s="180">
        <f t="shared" ca="1" si="27"/>
        <v>8.9898078728975914</v>
      </c>
      <c r="Q77" s="180">
        <f t="shared" ca="1" si="28"/>
        <v>0</v>
      </c>
      <c r="R77" s="181">
        <f t="shared" ca="1" si="29"/>
        <v>568.97784000000001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662.51430000000005</v>
      </c>
      <c r="H78" s="182">
        <f t="shared" ca="1" si="17"/>
        <v>639.657557</v>
      </c>
      <c r="I78" s="183">
        <f t="shared" ca="1" si="20"/>
        <v>473.1</v>
      </c>
      <c r="J78" s="180">
        <f t="shared" ca="1" si="21"/>
        <v>157.58000000000001</v>
      </c>
      <c r="K78" s="180">
        <f t="shared" ca="1" si="22"/>
        <v>8.98</v>
      </c>
      <c r="L78" s="180">
        <f t="shared" ca="1" si="23"/>
        <v>0</v>
      </c>
      <c r="M78" s="181">
        <f t="shared" ca="1" si="24"/>
        <v>639.66000000000008</v>
      </c>
      <c r="N78" s="179">
        <f t="shared" ca="1" si="25"/>
        <v>473.09819312869331</v>
      </c>
      <c r="O78" s="180">
        <f t="shared" ca="1" si="26"/>
        <v>157.57939816787044</v>
      </c>
      <c r="P78" s="180">
        <f t="shared" ca="1" si="27"/>
        <v>8.9799657034361999</v>
      </c>
      <c r="Q78" s="180">
        <f t="shared" ca="1" si="28"/>
        <v>0</v>
      </c>
      <c r="R78" s="181">
        <f t="shared" ca="1" si="29"/>
        <v>639.65755699999988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662.51430000000005</v>
      </c>
      <c r="H79" s="182">
        <f t="shared" ca="1" si="17"/>
        <v>639.657557</v>
      </c>
      <c r="I79" s="183">
        <f t="shared" ca="1" si="20"/>
        <v>473.1</v>
      </c>
      <c r="J79" s="180">
        <f t="shared" ca="1" si="21"/>
        <v>157.58000000000001</v>
      </c>
      <c r="K79" s="180">
        <f t="shared" ca="1" si="22"/>
        <v>8.98</v>
      </c>
      <c r="L79" s="180">
        <f t="shared" ca="1" si="23"/>
        <v>0</v>
      </c>
      <c r="M79" s="181">
        <f t="shared" ca="1" si="24"/>
        <v>639.66000000000008</v>
      </c>
      <c r="N79" s="179">
        <f t="shared" ca="1" si="25"/>
        <v>473.09819312869331</v>
      </c>
      <c r="O79" s="180">
        <f t="shared" ca="1" si="26"/>
        <v>157.57939816787044</v>
      </c>
      <c r="P79" s="180">
        <f t="shared" ca="1" si="27"/>
        <v>8.9799657034361999</v>
      </c>
      <c r="Q79" s="180">
        <f t="shared" ca="1" si="28"/>
        <v>0</v>
      </c>
      <c r="R79" s="181">
        <f t="shared" ca="1" si="29"/>
        <v>639.65755699999988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662.51430000000005</v>
      </c>
      <c r="H80" s="182">
        <f t="shared" ca="1" si="17"/>
        <v>639.657557</v>
      </c>
      <c r="I80" s="183">
        <f t="shared" ca="1" si="20"/>
        <v>473.1</v>
      </c>
      <c r="J80" s="180">
        <f t="shared" ca="1" si="21"/>
        <v>157.58000000000001</v>
      </c>
      <c r="K80" s="180">
        <f t="shared" ca="1" si="22"/>
        <v>8.98</v>
      </c>
      <c r="L80" s="180">
        <f t="shared" ca="1" si="23"/>
        <v>0</v>
      </c>
      <c r="M80" s="181">
        <f t="shared" ca="1" si="24"/>
        <v>639.66000000000008</v>
      </c>
      <c r="N80" s="179">
        <f t="shared" ca="1" si="25"/>
        <v>473.09819312869331</v>
      </c>
      <c r="O80" s="180">
        <f t="shared" ca="1" si="26"/>
        <v>157.57939816787044</v>
      </c>
      <c r="P80" s="180">
        <f t="shared" ca="1" si="27"/>
        <v>8.9799657034361999</v>
      </c>
      <c r="Q80" s="180">
        <f t="shared" ca="1" si="28"/>
        <v>0</v>
      </c>
      <c r="R80" s="181">
        <f t="shared" ca="1" si="29"/>
        <v>639.65755699999988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662.59040000000005</v>
      </c>
      <c r="H81" s="182">
        <f t="shared" ca="1" si="17"/>
        <v>639.73103100000003</v>
      </c>
      <c r="I81" s="183">
        <f t="shared" ca="1" si="20"/>
        <v>473.09</v>
      </c>
      <c r="J81" s="180">
        <f t="shared" ca="1" si="21"/>
        <v>157.65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639.73</v>
      </c>
      <c r="N81" s="179">
        <f t="shared" ca="1" si="25"/>
        <v>473.09076244007628</v>
      </c>
      <c r="O81" s="180">
        <f t="shared" ca="1" si="26"/>
        <v>157.65025407148329</v>
      </c>
      <c r="P81" s="180">
        <f t="shared" ca="1" si="27"/>
        <v>8.9900144884404369</v>
      </c>
      <c r="Q81" s="180">
        <f t="shared" ca="1" si="28"/>
        <v>0</v>
      </c>
      <c r="R81" s="181">
        <f t="shared" ca="1" si="29"/>
        <v>639.73103100000003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597.40405499999997</v>
      </c>
      <c r="H82" s="182">
        <f t="shared" ca="1" si="17"/>
        <v>576.79361500000005</v>
      </c>
      <c r="I82" s="183">
        <f t="shared" ca="1" si="20"/>
        <v>479.59</v>
      </c>
      <c r="J82" s="180">
        <f t="shared" ca="1" si="21"/>
        <v>88.09</v>
      </c>
      <c r="K82" s="180">
        <f t="shared" ca="1" si="22"/>
        <v>9.11</v>
      </c>
      <c r="L82" s="180">
        <f t="shared" ca="1" si="23"/>
        <v>0</v>
      </c>
      <c r="M82" s="181">
        <f t="shared" ca="1" si="24"/>
        <v>576.79</v>
      </c>
      <c r="N82" s="179">
        <f t="shared" ca="1" si="25"/>
        <v>479.5930058042789</v>
      </c>
      <c r="O82" s="180">
        <f t="shared" ca="1" si="26"/>
        <v>88.090552099290917</v>
      </c>
      <c r="P82" s="180">
        <f t="shared" ca="1" si="27"/>
        <v>9.1100570964302445</v>
      </c>
      <c r="Q82" s="180">
        <f t="shared" ca="1" si="28"/>
        <v>0</v>
      </c>
      <c r="R82" s="181">
        <f t="shared" ca="1" si="29"/>
        <v>576.79361500000016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569.30899999999997</v>
      </c>
      <c r="H83" s="182">
        <f t="shared" ca="1" si="17"/>
        <v>549.66783999999996</v>
      </c>
      <c r="I83" s="183">
        <f t="shared" ca="1" si="20"/>
        <v>453.79</v>
      </c>
      <c r="J83" s="180">
        <f t="shared" ca="1" si="21"/>
        <v>86.9</v>
      </c>
      <c r="K83" s="180">
        <f t="shared" ca="1" si="22"/>
        <v>8.99</v>
      </c>
      <c r="L83" s="180">
        <f t="shared" ca="1" si="23"/>
        <v>0</v>
      </c>
      <c r="M83" s="181">
        <f t="shared" ca="1" si="24"/>
        <v>549.68000000000006</v>
      </c>
      <c r="N83" s="179">
        <f t="shared" ca="1" si="25"/>
        <v>453.77996127492355</v>
      </c>
      <c r="O83" s="180">
        <f t="shared" ca="1" si="26"/>
        <v>86.898077601513592</v>
      </c>
      <c r="P83" s="180">
        <f t="shared" ca="1" si="27"/>
        <v>8.989801123562799</v>
      </c>
      <c r="Q83" s="180">
        <f t="shared" ca="1" si="28"/>
        <v>0</v>
      </c>
      <c r="R83" s="181">
        <f t="shared" ca="1" si="29"/>
        <v>549.66783999999984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519.30899999999997</v>
      </c>
      <c r="H84" s="182">
        <f t="shared" ca="1" si="17"/>
        <v>501.39283999999998</v>
      </c>
      <c r="I84" s="183">
        <f t="shared" ca="1" si="20"/>
        <v>405.51</v>
      </c>
      <c r="J84" s="180">
        <f t="shared" ca="1" si="21"/>
        <v>86.89</v>
      </c>
      <c r="K84" s="180">
        <f t="shared" ca="1" si="22"/>
        <v>8.99</v>
      </c>
      <c r="L84" s="180">
        <f t="shared" ca="1" si="23"/>
        <v>0</v>
      </c>
      <c r="M84" s="181">
        <f t="shared" ca="1" si="24"/>
        <v>501.39</v>
      </c>
      <c r="N84" s="179">
        <f t="shared" ca="1" si="25"/>
        <v>405.51229691138633</v>
      </c>
      <c r="O84" s="180">
        <f t="shared" ca="1" si="26"/>
        <v>86.890492166975804</v>
      </c>
      <c r="P84" s="180">
        <f t="shared" ca="1" si="27"/>
        <v>8.990050921637847</v>
      </c>
      <c r="Q84" s="180">
        <f t="shared" ca="1" si="28"/>
        <v>0</v>
      </c>
      <c r="R84" s="181">
        <f t="shared" ca="1" si="29"/>
        <v>501.39284000000004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519.30899999999997</v>
      </c>
      <c r="H85" s="182">
        <f t="shared" ca="1" si="17"/>
        <v>501.39283999999998</v>
      </c>
      <c r="I85" s="183">
        <f t="shared" ca="1" si="20"/>
        <v>405.51</v>
      </c>
      <c r="J85" s="180">
        <f t="shared" ca="1" si="21"/>
        <v>86.89</v>
      </c>
      <c r="K85" s="180">
        <f t="shared" ca="1" si="22"/>
        <v>8.99</v>
      </c>
      <c r="L85" s="180">
        <f t="shared" ca="1" si="23"/>
        <v>0</v>
      </c>
      <c r="M85" s="181">
        <f t="shared" ca="1" si="24"/>
        <v>501.39</v>
      </c>
      <c r="N85" s="179">
        <f t="shared" ca="1" si="25"/>
        <v>405.51229691138633</v>
      </c>
      <c r="O85" s="180">
        <f t="shared" ca="1" si="26"/>
        <v>86.890492166975804</v>
      </c>
      <c r="P85" s="180">
        <f t="shared" ca="1" si="27"/>
        <v>8.990050921637847</v>
      </c>
      <c r="Q85" s="180">
        <f t="shared" ca="1" si="28"/>
        <v>0</v>
      </c>
      <c r="R85" s="181">
        <f t="shared" ca="1" si="29"/>
        <v>501.39284000000004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519.30899999999997</v>
      </c>
      <c r="H86" s="182">
        <f t="shared" ca="1" si="17"/>
        <v>501.39283999999998</v>
      </c>
      <c r="I86" s="183">
        <f t="shared" ca="1" si="20"/>
        <v>405.51</v>
      </c>
      <c r="J86" s="180">
        <f t="shared" ca="1" si="21"/>
        <v>86.89</v>
      </c>
      <c r="K86" s="180">
        <f t="shared" ca="1" si="22"/>
        <v>8.99</v>
      </c>
      <c r="L86" s="180">
        <f t="shared" ca="1" si="23"/>
        <v>0</v>
      </c>
      <c r="M86" s="181">
        <f t="shared" ca="1" si="24"/>
        <v>501.39</v>
      </c>
      <c r="N86" s="179">
        <f t="shared" ca="1" si="25"/>
        <v>405.51229691138633</v>
      </c>
      <c r="O86" s="180">
        <f t="shared" ca="1" si="26"/>
        <v>86.890492166975804</v>
      </c>
      <c r="P86" s="180">
        <f t="shared" ca="1" si="27"/>
        <v>8.990050921637847</v>
      </c>
      <c r="Q86" s="180">
        <f t="shared" ca="1" si="28"/>
        <v>0</v>
      </c>
      <c r="R86" s="181">
        <f t="shared" ca="1" si="29"/>
        <v>501.39284000000004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519.30899999999997</v>
      </c>
      <c r="H87" s="182">
        <f t="shared" ca="1" si="17"/>
        <v>501.39283999999998</v>
      </c>
      <c r="I87" s="183">
        <f t="shared" ca="1" si="20"/>
        <v>405.51</v>
      </c>
      <c r="J87" s="180">
        <f t="shared" ca="1" si="21"/>
        <v>86.89</v>
      </c>
      <c r="K87" s="180">
        <f t="shared" ca="1" si="22"/>
        <v>8.99</v>
      </c>
      <c r="L87" s="180">
        <f t="shared" ca="1" si="23"/>
        <v>0</v>
      </c>
      <c r="M87" s="181">
        <f t="shared" ca="1" si="24"/>
        <v>501.39</v>
      </c>
      <c r="N87" s="179">
        <f t="shared" ca="1" si="25"/>
        <v>405.51229691138633</v>
      </c>
      <c r="O87" s="180">
        <f t="shared" ca="1" si="26"/>
        <v>86.890492166975804</v>
      </c>
      <c r="P87" s="180">
        <f t="shared" ca="1" si="27"/>
        <v>8.990050921637847</v>
      </c>
      <c r="Q87" s="180">
        <f t="shared" ca="1" si="28"/>
        <v>0</v>
      </c>
      <c r="R87" s="181">
        <f t="shared" ca="1" si="29"/>
        <v>501.39284000000004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519.30899999999997</v>
      </c>
      <c r="H88" s="182">
        <f t="shared" ca="1" si="17"/>
        <v>501.39283999999998</v>
      </c>
      <c r="I88" s="183">
        <f t="shared" ca="1" si="20"/>
        <v>405.51</v>
      </c>
      <c r="J88" s="180">
        <f t="shared" ca="1" si="21"/>
        <v>86.89</v>
      </c>
      <c r="K88" s="180">
        <f t="shared" ca="1" si="22"/>
        <v>8.99</v>
      </c>
      <c r="L88" s="180">
        <f t="shared" ca="1" si="23"/>
        <v>0</v>
      </c>
      <c r="M88" s="181">
        <f t="shared" ca="1" si="24"/>
        <v>501.39</v>
      </c>
      <c r="N88" s="179">
        <f t="shared" ca="1" si="25"/>
        <v>405.51229691138633</v>
      </c>
      <c r="O88" s="180">
        <f t="shared" ca="1" si="26"/>
        <v>86.890492166975804</v>
      </c>
      <c r="P88" s="180">
        <f t="shared" ca="1" si="27"/>
        <v>8.990050921637847</v>
      </c>
      <c r="Q88" s="180">
        <f t="shared" ca="1" si="28"/>
        <v>0</v>
      </c>
      <c r="R88" s="181">
        <f t="shared" ca="1" si="29"/>
        <v>501.39284000000004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519.30899999999997</v>
      </c>
      <c r="H89" s="182">
        <f t="shared" ca="1" si="17"/>
        <v>501.39283999999998</v>
      </c>
      <c r="I89" s="183">
        <f t="shared" ca="1" si="20"/>
        <v>405.51</v>
      </c>
      <c r="J89" s="180">
        <f t="shared" ca="1" si="21"/>
        <v>86.89</v>
      </c>
      <c r="K89" s="180">
        <f t="shared" ca="1" si="22"/>
        <v>8.99</v>
      </c>
      <c r="L89" s="180">
        <f t="shared" ca="1" si="23"/>
        <v>0</v>
      </c>
      <c r="M89" s="181">
        <f t="shared" ca="1" si="24"/>
        <v>501.39</v>
      </c>
      <c r="N89" s="179">
        <f t="shared" ca="1" si="25"/>
        <v>405.51229691138633</v>
      </c>
      <c r="O89" s="180">
        <f t="shared" ca="1" si="26"/>
        <v>86.890492166975804</v>
      </c>
      <c r="P89" s="180">
        <f t="shared" ca="1" si="27"/>
        <v>8.990050921637847</v>
      </c>
      <c r="Q89" s="180">
        <f t="shared" ca="1" si="28"/>
        <v>0</v>
      </c>
      <c r="R89" s="181">
        <f t="shared" ca="1" si="29"/>
        <v>501.39284000000004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519.30899999999997</v>
      </c>
      <c r="H90" s="182">
        <f t="shared" ca="1" si="17"/>
        <v>501.39283999999998</v>
      </c>
      <c r="I90" s="183">
        <f t="shared" ca="1" si="20"/>
        <v>405.51</v>
      </c>
      <c r="J90" s="180">
        <f t="shared" ca="1" si="21"/>
        <v>86.89</v>
      </c>
      <c r="K90" s="180">
        <f t="shared" ca="1" si="22"/>
        <v>8.99</v>
      </c>
      <c r="L90" s="180">
        <f t="shared" ca="1" si="23"/>
        <v>0</v>
      </c>
      <c r="M90" s="181">
        <f t="shared" ca="1" si="24"/>
        <v>501.39</v>
      </c>
      <c r="N90" s="179">
        <f t="shared" ca="1" si="25"/>
        <v>405.51229691138633</v>
      </c>
      <c r="O90" s="180">
        <f t="shared" ca="1" si="26"/>
        <v>86.890492166975804</v>
      </c>
      <c r="P90" s="180">
        <f t="shared" ca="1" si="27"/>
        <v>8.990050921637847</v>
      </c>
      <c r="Q90" s="180">
        <f t="shared" ca="1" si="28"/>
        <v>0</v>
      </c>
      <c r="R90" s="181">
        <f t="shared" ca="1" si="29"/>
        <v>501.39284000000004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529.30899999999997</v>
      </c>
      <c r="H91" s="182">
        <f t="shared" ca="1" si="17"/>
        <v>511.04784000000001</v>
      </c>
      <c r="I91" s="183">
        <f t="shared" ca="1" si="20"/>
        <v>405.51</v>
      </c>
      <c r="J91" s="180">
        <f t="shared" ca="1" si="21"/>
        <v>96.55</v>
      </c>
      <c r="K91" s="180">
        <f t="shared" ca="1" si="22"/>
        <v>8.99</v>
      </c>
      <c r="L91" s="180">
        <f t="shared" ca="1" si="23"/>
        <v>0</v>
      </c>
      <c r="M91" s="181">
        <f t="shared" ca="1" si="24"/>
        <v>511.05</v>
      </c>
      <c r="N91" s="179">
        <f t="shared" ca="1" si="25"/>
        <v>405.50828607455236</v>
      </c>
      <c r="O91" s="180">
        <f t="shared" ca="1" si="26"/>
        <v>96.549591922512477</v>
      </c>
      <c r="P91" s="180">
        <f t="shared" ca="1" si="27"/>
        <v>8.9899620029351333</v>
      </c>
      <c r="Q91" s="180">
        <f t="shared" ca="1" si="28"/>
        <v>0</v>
      </c>
      <c r="R91" s="181">
        <f t="shared" ca="1" si="29"/>
        <v>511.04784000000001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529.30899999999997</v>
      </c>
      <c r="H92" s="182">
        <f t="shared" ca="1" si="17"/>
        <v>511.04784000000001</v>
      </c>
      <c r="I92" s="183">
        <f t="shared" ca="1" si="20"/>
        <v>405.51</v>
      </c>
      <c r="J92" s="180">
        <f t="shared" ca="1" si="21"/>
        <v>96.55</v>
      </c>
      <c r="K92" s="180">
        <f t="shared" ca="1" si="22"/>
        <v>8.99</v>
      </c>
      <c r="L92" s="180">
        <f t="shared" ca="1" si="23"/>
        <v>0</v>
      </c>
      <c r="M92" s="181">
        <f t="shared" ca="1" si="24"/>
        <v>511.05</v>
      </c>
      <c r="N92" s="179">
        <f t="shared" ca="1" si="25"/>
        <v>405.50828607455236</v>
      </c>
      <c r="O92" s="180">
        <f t="shared" ca="1" si="26"/>
        <v>96.549591922512477</v>
      </c>
      <c r="P92" s="180">
        <f t="shared" ca="1" si="27"/>
        <v>8.9899620029351333</v>
      </c>
      <c r="Q92" s="180">
        <f t="shared" ca="1" si="28"/>
        <v>0</v>
      </c>
      <c r="R92" s="181">
        <f t="shared" ca="1" si="29"/>
        <v>511.04784000000001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475.30900000000003</v>
      </c>
      <c r="H93" s="182">
        <f t="shared" ca="1" si="17"/>
        <v>458.91084000000001</v>
      </c>
      <c r="I93" s="183">
        <f t="shared" ca="1" si="20"/>
        <v>353.37</v>
      </c>
      <c r="J93" s="180">
        <f t="shared" ca="1" si="21"/>
        <v>96.55</v>
      </c>
      <c r="K93" s="180">
        <f t="shared" ca="1" si="22"/>
        <v>8.99</v>
      </c>
      <c r="L93" s="180">
        <f t="shared" ca="1" si="23"/>
        <v>0</v>
      </c>
      <c r="M93" s="181">
        <f t="shared" ca="1" si="24"/>
        <v>458.91</v>
      </c>
      <c r="N93" s="179">
        <f t="shared" ca="1" si="25"/>
        <v>353.37064681702293</v>
      </c>
      <c r="O93" s="180">
        <f t="shared" ca="1" si="26"/>
        <v>96.550176727462897</v>
      </c>
      <c r="P93" s="180">
        <f t="shared" ca="1" si="27"/>
        <v>8.9900164555141533</v>
      </c>
      <c r="Q93" s="180">
        <f t="shared" ca="1" si="28"/>
        <v>0</v>
      </c>
      <c r="R93" s="181">
        <f t="shared" ca="1" si="29"/>
        <v>458.91083999999995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479.30900000000003</v>
      </c>
      <c r="H94" s="182">
        <f t="shared" ca="1" si="17"/>
        <v>462.77283999999997</v>
      </c>
      <c r="I94" s="183">
        <f t="shared" ca="1" si="20"/>
        <v>357.23</v>
      </c>
      <c r="J94" s="180">
        <f t="shared" ca="1" si="21"/>
        <v>96.55</v>
      </c>
      <c r="K94" s="180">
        <f t="shared" ca="1" si="22"/>
        <v>8.99</v>
      </c>
      <c r="L94" s="180">
        <f t="shared" ca="1" si="23"/>
        <v>0</v>
      </c>
      <c r="M94" s="181">
        <f t="shared" ca="1" si="24"/>
        <v>462.77000000000004</v>
      </c>
      <c r="N94" s="179">
        <f t="shared" ca="1" si="25"/>
        <v>357.23219230546488</v>
      </c>
      <c r="O94" s="180">
        <f t="shared" ca="1" si="26"/>
        <v>96.550592523283683</v>
      </c>
      <c r="P94" s="180">
        <f t="shared" ca="1" si="27"/>
        <v>8.9900551712513757</v>
      </c>
      <c r="Q94" s="180">
        <f t="shared" ca="1" si="28"/>
        <v>0</v>
      </c>
      <c r="R94" s="181">
        <f t="shared" ca="1" si="29"/>
        <v>462.77283999999992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496.30900000000003</v>
      </c>
      <c r="H95" s="182">
        <f t="shared" ca="1" si="17"/>
        <v>479.18633999999997</v>
      </c>
      <c r="I95" s="183">
        <f t="shared" ca="1" si="20"/>
        <v>354.34</v>
      </c>
      <c r="J95" s="180">
        <f t="shared" ca="1" si="21"/>
        <v>115.86</v>
      </c>
      <c r="K95" s="180">
        <f t="shared" ca="1" si="22"/>
        <v>8.99</v>
      </c>
      <c r="L95" s="180">
        <f t="shared" ca="1" si="23"/>
        <v>0</v>
      </c>
      <c r="M95" s="181">
        <f t="shared" ca="1" si="24"/>
        <v>479.19</v>
      </c>
      <c r="N95" s="179">
        <f t="shared" ca="1" si="25"/>
        <v>354.33729359043383</v>
      </c>
      <c r="O95" s="180">
        <f t="shared" ca="1" si="26"/>
        <v>115.85911507418768</v>
      </c>
      <c r="P95" s="180">
        <f t="shared" ca="1" si="27"/>
        <v>8.9899313353784507</v>
      </c>
      <c r="Q95" s="180">
        <f t="shared" ca="1" si="28"/>
        <v>0</v>
      </c>
      <c r="R95" s="181">
        <f t="shared" ca="1" si="29"/>
        <v>479.18633999999997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494.30900000000003</v>
      </c>
      <c r="H96" s="182">
        <f t="shared" ca="1" si="17"/>
        <v>477.25533999999999</v>
      </c>
      <c r="I96" s="183">
        <f t="shared" ca="1" si="20"/>
        <v>352.41</v>
      </c>
      <c r="J96" s="180">
        <f t="shared" ca="1" si="21"/>
        <v>115.86</v>
      </c>
      <c r="K96" s="180">
        <f t="shared" ca="1" si="22"/>
        <v>8.99</v>
      </c>
      <c r="L96" s="180">
        <f t="shared" ca="1" si="23"/>
        <v>0</v>
      </c>
      <c r="M96" s="181">
        <f t="shared" ca="1" si="24"/>
        <v>477.26000000000005</v>
      </c>
      <c r="N96" s="179">
        <f t="shared" ca="1" si="25"/>
        <v>352.40655904412688</v>
      </c>
      <c r="O96" s="180">
        <f t="shared" ca="1" si="26"/>
        <v>115.85886873486149</v>
      </c>
      <c r="P96" s="180">
        <f t="shared" ca="1" si="27"/>
        <v>8.9899122210116076</v>
      </c>
      <c r="Q96" s="180">
        <f t="shared" ca="1" si="28"/>
        <v>0</v>
      </c>
      <c r="R96" s="181">
        <f t="shared" ca="1" si="29"/>
        <v>477.25533999999999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500.30900000000003</v>
      </c>
      <c r="H97" s="182">
        <f t="shared" ca="1" si="17"/>
        <v>483.04834</v>
      </c>
      <c r="I97" s="183">
        <f t="shared" ca="1" si="20"/>
        <v>358.2</v>
      </c>
      <c r="J97" s="180">
        <f t="shared" ca="1" si="21"/>
        <v>115.86</v>
      </c>
      <c r="K97" s="180">
        <f t="shared" ca="1" si="22"/>
        <v>8.99</v>
      </c>
      <c r="L97" s="180">
        <f t="shared" ca="1" si="23"/>
        <v>0</v>
      </c>
      <c r="M97" s="181">
        <f t="shared" ca="1" si="24"/>
        <v>483.05</v>
      </c>
      <c r="N97" s="179">
        <f t="shared" ca="1" si="25"/>
        <v>358.19876904668251</v>
      </c>
      <c r="O97" s="180">
        <f t="shared" ca="1" si="26"/>
        <v>115.8596018474278</v>
      </c>
      <c r="P97" s="180">
        <f t="shared" ca="1" si="27"/>
        <v>8.98996910588966</v>
      </c>
      <c r="Q97" s="180">
        <f t="shared" ca="1" si="28"/>
        <v>0</v>
      </c>
      <c r="R97" s="181">
        <f t="shared" ca="1" si="29"/>
        <v>483.04834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480.30900000000003</v>
      </c>
      <c r="H98" s="187">
        <f t="shared" ca="1" si="17"/>
        <v>463.73833999999999</v>
      </c>
      <c r="I98" s="188">
        <f t="shared" ca="1" si="20"/>
        <v>338.89</v>
      </c>
      <c r="J98" s="185">
        <f t="shared" ca="1" si="21"/>
        <v>115.86</v>
      </c>
      <c r="K98" s="185">
        <f t="shared" ca="1" si="22"/>
        <v>8.99</v>
      </c>
      <c r="L98" s="185">
        <f t="shared" ca="1" si="23"/>
        <v>0</v>
      </c>
      <c r="M98" s="186">
        <f t="shared" ca="1" si="24"/>
        <v>463.74</v>
      </c>
      <c r="N98" s="184">
        <f t="shared" ca="1" si="25"/>
        <v>338.88878691206276</v>
      </c>
      <c r="O98" s="185">
        <f t="shared" ca="1" si="26"/>
        <v>115.8595852684694</v>
      </c>
      <c r="P98" s="185">
        <f t="shared" ca="1" si="27"/>
        <v>8.9899678194678057</v>
      </c>
      <c r="Q98" s="185">
        <f t="shared" ca="1" si="28"/>
        <v>0</v>
      </c>
      <c r="R98" s="186">
        <f t="shared" ca="1" si="29"/>
        <v>463.73833999999994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16.307611032000015</v>
      </c>
      <c r="C99" s="56">
        <f t="shared" ref="C99:R99" ca="1" si="30">SUM(C3:C98)/4000</f>
        <v>12.165477829871973</v>
      </c>
      <c r="D99" s="54">
        <f t="shared" ca="1" si="30"/>
        <v>3.9187189309896056</v>
      </c>
      <c r="E99" s="54">
        <f t="shared" ca="1" si="30"/>
        <v>0.22341427113839951</v>
      </c>
      <c r="F99" s="55">
        <f t="shared" ca="1" si="30"/>
        <v>0</v>
      </c>
      <c r="G99" s="59">
        <f t="shared" ca="1" si="30"/>
        <v>11.594620463750015</v>
      </c>
      <c r="H99" s="59">
        <f t="shared" ca="1" si="30"/>
        <v>11.194606064999999</v>
      </c>
      <c r="I99" s="171">
        <f t="shared" ca="1" si="30"/>
        <v>8.7350974999999966</v>
      </c>
      <c r="J99" s="54">
        <f t="shared" ca="1" si="30"/>
        <v>2.2749525000000008</v>
      </c>
      <c r="K99" s="54">
        <f t="shared" ca="1" si="30"/>
        <v>0.18458250000000012</v>
      </c>
      <c r="L99" s="54">
        <f t="shared" ca="1" si="30"/>
        <v>0</v>
      </c>
      <c r="M99" s="55">
        <f t="shared" ca="1" si="30"/>
        <v>11.19463250000001</v>
      </c>
      <c r="N99" s="56">
        <f t="shared" ca="1" si="30"/>
        <v>8.7350768442059401</v>
      </c>
      <c r="O99" s="54">
        <f t="shared" ca="1" si="30"/>
        <v>2.2749471102171541</v>
      </c>
      <c r="P99" s="54">
        <f t="shared" ca="1" si="30"/>
        <v>0.18458211057690438</v>
      </c>
      <c r="Q99" s="54">
        <f t="shared" ca="1" si="30"/>
        <v>0</v>
      </c>
      <c r="R99" s="55">
        <f t="shared" ca="1" si="30"/>
        <v>11.194606064999999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9.7057390032659896E-3</v>
      </c>
      <c r="L3" s="24">
        <f>BRPL_EOD!L3-BRPL_ISGS_exbus!L3</f>
        <v>-1.0720670391073384E-4</v>
      </c>
      <c r="M3" s="24">
        <f>BRPL_EOD!M3-BRPL_ISGS_exbus!M3</f>
        <v>2.7724867724927549E-3</v>
      </c>
      <c r="N3" s="24">
        <f>BRPL_EOD!N3-BRPL_ISGS_exbus!N3</f>
        <v>-4.2552781480083013E-3</v>
      </c>
      <c r="O3" s="24">
        <f>BRPL_EOD!O3-BRPL_ISGS_exbus!O3</f>
        <v>4.9721641541111694E-4</v>
      </c>
      <c r="P3" s="24">
        <f>BRPL_EOD!P3-BRPL_ISGS_exbus!P3</f>
        <v>-4.3462703789387547E-4</v>
      </c>
      <c r="Q3" s="24">
        <f>BRPL_EOD!Q3-BRPL_ISGS_exbus!Q3</f>
        <v>-5.9748193916346892E-3</v>
      </c>
      <c r="R3" s="24">
        <f>BRPL_EOD!R3-BRPL_ISGS_exbus!R3</f>
        <v>5.4273776257964812E-3</v>
      </c>
      <c r="S3" s="24">
        <f>BRPL_EOD!S3-BRPL_ISGS_exbus!S3</f>
        <v>1.5722213500879434E-4</v>
      </c>
      <c r="T3" s="24">
        <f>BRPL_EOD!T3-BRPL_ISGS_exbus!T3</f>
        <v>0</v>
      </c>
      <c r="U3" s="24">
        <f>BRPL_EOD!U3-BRPL_ISGS_exbus!U3</f>
        <v>-7.9523681476700858E-4</v>
      </c>
      <c r="V3" s="24">
        <f>BRPL_EOD!V3-BRPL_ISGS_exbus!V3</f>
        <v>3.1646767337814019E-3</v>
      </c>
      <c r="W3" s="24">
        <f>BRPL_EOD!W3-BRPL_ISGS_exbus!W3</f>
        <v>5.4968428635753241E-3</v>
      </c>
      <c r="X3" s="24">
        <f>BRPL_EOD!X3-BRPL_ISGS_exbus!X3</f>
        <v>-2.1335262186923387E-3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9.7057390032659896E-3</v>
      </c>
      <c r="L4" s="24">
        <f>BRPL_EOD!L4-BRPL_ISGS_exbus!L4</f>
        <v>-1.0720670391073384E-4</v>
      </c>
      <c r="M4" s="24">
        <f>BRPL_EOD!M4-BRPL_ISGS_exbus!M4</f>
        <v>2.7724867724927549E-3</v>
      </c>
      <c r="N4" s="24">
        <f>BRPL_EOD!N4-BRPL_ISGS_exbus!N4</f>
        <v>-4.2552781480083013E-3</v>
      </c>
      <c r="O4" s="24">
        <f>BRPL_EOD!O4-BRPL_ISGS_exbus!O4</f>
        <v>4.9721641541111694E-4</v>
      </c>
      <c r="P4" s="24">
        <f>BRPL_EOD!P4-BRPL_ISGS_exbus!P4</f>
        <v>-7.5194721189575375E-4</v>
      </c>
      <c r="Q4" s="24">
        <f>BRPL_EOD!Q4-BRPL_ISGS_exbus!Q4</f>
        <v>-5.9748193916346892E-3</v>
      </c>
      <c r="R4" s="24">
        <f>BRPL_EOD!R4-BRPL_ISGS_exbus!R4</f>
        <v>5.4273776257964812E-3</v>
      </c>
      <c r="S4" s="24">
        <f>BRPL_EOD!S4-BRPL_ISGS_exbus!S4</f>
        <v>1.5722213500879434E-4</v>
      </c>
      <c r="T4" s="24">
        <f>BRPL_EOD!T4-BRPL_ISGS_exbus!T4</f>
        <v>0</v>
      </c>
      <c r="U4" s="24">
        <f>BRPL_EOD!U4-BRPL_ISGS_exbus!U4</f>
        <v>-7.9523681476700858E-4</v>
      </c>
      <c r="V4" s="24">
        <f>BRPL_EOD!V4-BRPL_ISGS_exbus!V4</f>
        <v>3.1646767337814019E-3</v>
      </c>
      <c r="W4" s="24">
        <f>BRPL_EOD!W4-BRPL_ISGS_exbus!W4</f>
        <v>5.4968428635753241E-3</v>
      </c>
      <c r="X4" s="24">
        <f>BRPL_EOD!X4-BRPL_ISGS_exbus!X4</f>
        <v>-2.1335262186923387E-3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-1.8666795559170168E-3</v>
      </c>
      <c r="L5" s="24">
        <f>BRPL_EOD!L5-BRPL_ISGS_exbus!L5</f>
        <v>-2.2534291312936716E-5</v>
      </c>
      <c r="M5" s="24">
        <f>BRPL_EOD!M5-BRPL_ISGS_exbus!M5</f>
        <v>2.7724867724927549E-3</v>
      </c>
      <c r="N5" s="24">
        <f>BRPL_EOD!N5-BRPL_ISGS_exbus!N5</f>
        <v>-4.2552781480083013E-3</v>
      </c>
      <c r="O5" s="24">
        <f>BRPL_EOD!O5-BRPL_ISGS_exbus!O5</f>
        <v>4.9721641541111694E-4</v>
      </c>
      <c r="P5" s="24">
        <f>BRPL_EOD!P5-BRPL_ISGS_exbus!P5</f>
        <v>-7.5194721189575375E-4</v>
      </c>
      <c r="Q5" s="24">
        <f>BRPL_EOD!Q5-BRPL_ISGS_exbus!Q5</f>
        <v>-4.5105699658698484E-3</v>
      </c>
      <c r="R5" s="24">
        <f>BRPL_EOD!R5-BRPL_ISGS_exbus!R5</f>
        <v>5.4273776257964812E-3</v>
      </c>
      <c r="S5" s="24">
        <f>BRPL_EOD!S5-BRPL_ISGS_exbus!S5</f>
        <v>7.9835439429931654E-4</v>
      </c>
      <c r="T5" s="24">
        <f>BRPL_EOD!T5-BRPL_ISGS_exbus!T5</f>
        <v>0</v>
      </c>
      <c r="U5" s="24">
        <f>BRPL_EOD!U5-BRPL_ISGS_exbus!U5</f>
        <v>-7.9523681476700858E-4</v>
      </c>
      <c r="V5" s="24">
        <f>BRPL_EOD!V5-BRPL_ISGS_exbus!V5</f>
        <v>3.1646767337814019E-3</v>
      </c>
      <c r="W5" s="24">
        <f>BRPL_EOD!W5-BRPL_ISGS_exbus!W5</f>
        <v>5.4968428635753241E-3</v>
      </c>
      <c r="X5" s="24">
        <f>BRPL_EOD!X5-BRPL_ISGS_exbus!X5</f>
        <v>-2.1335262186923387E-3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-1.8666795559170168E-3</v>
      </c>
      <c r="L6" s="24">
        <f>BRPL_EOD!L6-BRPL_ISGS_exbus!L6</f>
        <v>5.7784994018206248E-5</v>
      </c>
      <c r="M6" s="24">
        <f>BRPL_EOD!M6-BRPL_ISGS_exbus!M6</f>
        <v>2.7724867724927549E-3</v>
      </c>
      <c r="N6" s="24">
        <f>BRPL_EOD!N6-BRPL_ISGS_exbus!N6</f>
        <v>-4.2552781480083013E-3</v>
      </c>
      <c r="O6" s="24">
        <f>BRPL_EOD!O6-BRPL_ISGS_exbus!O6</f>
        <v>4.9721641541111694E-4</v>
      </c>
      <c r="P6" s="24">
        <f>BRPL_EOD!P6-BRPL_ISGS_exbus!P6</f>
        <v>-7.5194721189575375E-4</v>
      </c>
      <c r="Q6" s="24">
        <f>BRPL_EOD!Q6-BRPL_ISGS_exbus!Q6</f>
        <v>-4.5105699658698484E-3</v>
      </c>
      <c r="R6" s="24">
        <f>BRPL_EOD!R6-BRPL_ISGS_exbus!R6</f>
        <v>5.4273776257964812E-3</v>
      </c>
      <c r="S6" s="24">
        <f>BRPL_EOD!S6-BRPL_ISGS_exbus!S6</f>
        <v>7.9835439429931654E-4</v>
      </c>
      <c r="T6" s="24">
        <f>BRPL_EOD!T6-BRPL_ISGS_exbus!T6</f>
        <v>0</v>
      </c>
      <c r="U6" s="24">
        <f>BRPL_EOD!U6-BRPL_ISGS_exbus!U6</f>
        <v>-7.9523681476700858E-4</v>
      </c>
      <c r="V6" s="24">
        <f>BRPL_EOD!V6-BRPL_ISGS_exbus!V6</f>
        <v>3.1646767337814019E-3</v>
      </c>
      <c r="W6" s="24">
        <f>BRPL_EOD!W6-BRPL_ISGS_exbus!W6</f>
        <v>5.4968428635753241E-3</v>
      </c>
      <c r="X6" s="24">
        <f>BRPL_EOD!X6-BRPL_ISGS_exbus!X6</f>
        <v>-2.1335262186923387E-3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-1.8666795559170168E-3</v>
      </c>
      <c r="L7" s="24">
        <f>BRPL_EOD!L7-BRPL_ISGS_exbus!L7</f>
        <v>5.7784994018206248E-5</v>
      </c>
      <c r="M7" s="24">
        <f>BRPL_EOD!M7-BRPL_ISGS_exbus!M7</f>
        <v>2.7724867724927549E-3</v>
      </c>
      <c r="N7" s="24">
        <f>BRPL_EOD!N7-BRPL_ISGS_exbus!N7</f>
        <v>-4.2552781480083013E-3</v>
      </c>
      <c r="O7" s="24">
        <f>BRPL_EOD!O7-BRPL_ISGS_exbus!O7</f>
        <v>4.9721641541111694E-4</v>
      </c>
      <c r="P7" s="24">
        <f>BRPL_EOD!P7-BRPL_ISGS_exbus!P7</f>
        <v>-7.5194721189575375E-4</v>
      </c>
      <c r="Q7" s="24">
        <f>BRPL_EOD!Q7-BRPL_ISGS_exbus!Q7</f>
        <v>-4.5105699658698484E-3</v>
      </c>
      <c r="R7" s="24">
        <f>BRPL_EOD!R7-BRPL_ISGS_exbus!R7</f>
        <v>2.2922501488977787E-3</v>
      </c>
      <c r="S7" s="24">
        <f>BRPL_EOD!S7-BRPL_ISGS_exbus!S7</f>
        <v>7.9835439429931654E-4</v>
      </c>
      <c r="T7" s="24">
        <f>BRPL_EOD!T7-BRPL_ISGS_exbus!T7</f>
        <v>0</v>
      </c>
      <c r="U7" s="24">
        <f>BRPL_EOD!U7-BRPL_ISGS_exbus!U7</f>
        <v>-7.9523681476700858E-4</v>
      </c>
      <c r="V7" s="24">
        <f>BRPL_EOD!V7-BRPL_ISGS_exbus!V7</f>
        <v>5.1801747815232169E-3</v>
      </c>
      <c r="W7" s="24">
        <f>BRPL_EOD!W7-BRPL_ISGS_exbus!W7</f>
        <v>5.4968428635753241E-3</v>
      </c>
      <c r="X7" s="24">
        <f>BRPL_EOD!X7-BRPL_ISGS_exbus!X7</f>
        <v>-2.1335262186923387E-3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-1.8666795559170168E-3</v>
      </c>
      <c r="L8" s="24">
        <f>BRPL_EOD!L8-BRPL_ISGS_exbus!L8</f>
        <v>5.7784994018206248E-5</v>
      </c>
      <c r="M8" s="24">
        <f>BRPL_EOD!M8-BRPL_ISGS_exbus!M8</f>
        <v>2.7724867724927549E-3</v>
      </c>
      <c r="N8" s="24">
        <f>BRPL_EOD!N8-BRPL_ISGS_exbus!N8</f>
        <v>-4.2552781480083013E-3</v>
      </c>
      <c r="O8" s="24">
        <f>BRPL_EOD!O8-BRPL_ISGS_exbus!O8</f>
        <v>4.9721641541111694E-4</v>
      </c>
      <c r="P8" s="24">
        <f>BRPL_EOD!P8-BRPL_ISGS_exbus!P8</f>
        <v>-7.5194721189575375E-4</v>
      </c>
      <c r="Q8" s="24">
        <f>BRPL_EOD!Q8-BRPL_ISGS_exbus!Q8</f>
        <v>-4.5105699658698484E-3</v>
      </c>
      <c r="R8" s="24">
        <f>BRPL_EOD!R8-BRPL_ISGS_exbus!R8</f>
        <v>2.2922501488977787E-3</v>
      </c>
      <c r="S8" s="24">
        <f>BRPL_EOD!S8-BRPL_ISGS_exbus!S8</f>
        <v>7.9835439429931654E-4</v>
      </c>
      <c r="T8" s="24">
        <f>BRPL_EOD!T8-BRPL_ISGS_exbus!T8</f>
        <v>0</v>
      </c>
      <c r="U8" s="24">
        <f>BRPL_EOD!U8-BRPL_ISGS_exbus!U8</f>
        <v>-7.9523681476700858E-4</v>
      </c>
      <c r="V8" s="24">
        <f>BRPL_EOD!V8-BRPL_ISGS_exbus!V8</f>
        <v>5.1801747815232169E-3</v>
      </c>
      <c r="W8" s="24">
        <f>BRPL_EOD!W8-BRPL_ISGS_exbus!W8</f>
        <v>5.4968428635753241E-3</v>
      </c>
      <c r="X8" s="24">
        <f>BRPL_EOD!X8-BRPL_ISGS_exbus!X8</f>
        <v>-2.1335262186923387E-3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0</v>
      </c>
      <c r="L9" s="24">
        <f>BRPL_EOD!L9-BRPL_ISGS_exbus!L9</f>
        <v>5.7784994018206248E-5</v>
      </c>
      <c r="M9" s="24">
        <f>BRPL_EOD!M9-BRPL_ISGS_exbus!M9</f>
        <v>2.7724867724927549E-3</v>
      </c>
      <c r="N9" s="24">
        <f>BRPL_EOD!N9-BRPL_ISGS_exbus!N9</f>
        <v>-4.2552781480083013E-3</v>
      </c>
      <c r="O9" s="24">
        <f>BRPL_EOD!O9-BRPL_ISGS_exbus!O9</f>
        <v>4.9721641541111694E-4</v>
      </c>
      <c r="P9" s="24">
        <f>BRPL_EOD!P9-BRPL_ISGS_exbus!P9</f>
        <v>-7.5194721189575375E-4</v>
      </c>
      <c r="Q9" s="24">
        <f>BRPL_EOD!Q9-BRPL_ISGS_exbus!Q9</f>
        <v>-4.5105699658698484E-3</v>
      </c>
      <c r="R9" s="24">
        <f>BRPL_EOD!R9-BRPL_ISGS_exbus!R9</f>
        <v>2.2922501488977787E-3</v>
      </c>
      <c r="S9" s="24">
        <f>BRPL_EOD!S9-BRPL_ISGS_exbus!S9</f>
        <v>7.9835439429931654E-4</v>
      </c>
      <c r="T9" s="24">
        <f>BRPL_EOD!T9-BRPL_ISGS_exbus!T9</f>
        <v>0</v>
      </c>
      <c r="U9" s="24">
        <f>BRPL_EOD!U9-BRPL_ISGS_exbus!U9</f>
        <v>-7.9523681476700858E-4</v>
      </c>
      <c r="V9" s="24">
        <f>BRPL_EOD!V9-BRPL_ISGS_exbus!V9</f>
        <v>5.1801747815232169E-3</v>
      </c>
      <c r="W9" s="24">
        <f>BRPL_EOD!W9-BRPL_ISGS_exbus!W9</f>
        <v>5.4968428635753241E-3</v>
      </c>
      <c r="X9" s="24">
        <f>BRPL_EOD!X9-BRPL_ISGS_exbus!X9</f>
        <v>-2.1335262186923387E-3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0</v>
      </c>
      <c r="L10" s="24">
        <f>BRPL_EOD!L10-BRPL_ISGS_exbus!L10</f>
        <v>5.7784994018206248E-5</v>
      </c>
      <c r="M10" s="24">
        <f>BRPL_EOD!M10-BRPL_ISGS_exbus!M10</f>
        <v>2.7724867724927549E-3</v>
      </c>
      <c r="N10" s="24">
        <f>BRPL_EOD!N10-BRPL_ISGS_exbus!N10</f>
        <v>-4.2552781480083013E-3</v>
      </c>
      <c r="O10" s="24">
        <f>BRPL_EOD!O10-BRPL_ISGS_exbus!O10</f>
        <v>4.9721641541111694E-4</v>
      </c>
      <c r="P10" s="24">
        <f>BRPL_EOD!P10-BRPL_ISGS_exbus!P10</f>
        <v>-7.5194721189575375E-4</v>
      </c>
      <c r="Q10" s="24">
        <f>BRPL_EOD!Q10-BRPL_ISGS_exbus!Q10</f>
        <v>-4.5105699658698484E-3</v>
      </c>
      <c r="R10" s="24">
        <f>BRPL_EOD!R10-BRPL_ISGS_exbus!R10</f>
        <v>2.2922501488977787E-3</v>
      </c>
      <c r="S10" s="24">
        <f>BRPL_EOD!S10-BRPL_ISGS_exbus!S10</f>
        <v>7.9835439429931654E-4</v>
      </c>
      <c r="T10" s="24">
        <f>BRPL_EOD!T10-BRPL_ISGS_exbus!T10</f>
        <v>0</v>
      </c>
      <c r="U10" s="24">
        <f>BRPL_EOD!U10-BRPL_ISGS_exbus!U10</f>
        <v>-7.9523681476700858E-4</v>
      </c>
      <c r="V10" s="24">
        <f>BRPL_EOD!V10-BRPL_ISGS_exbus!V10</f>
        <v>5.1801747815232169E-3</v>
      </c>
      <c r="W10" s="24">
        <f>BRPL_EOD!W10-BRPL_ISGS_exbus!W10</f>
        <v>5.4968428635753241E-3</v>
      </c>
      <c r="X10" s="24">
        <f>BRPL_EOD!X10-BRPL_ISGS_exbus!X10</f>
        <v>-2.1335262186923387E-3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0</v>
      </c>
      <c r="L11" s="24">
        <f>BRPL_EOD!L11-BRPL_ISGS_exbus!L11</f>
        <v>5.7784994018206248E-5</v>
      </c>
      <c r="M11" s="24">
        <f>BRPL_EOD!M11-BRPL_ISGS_exbus!M11</f>
        <v>2.7724867724927549E-3</v>
      </c>
      <c r="N11" s="24">
        <f>BRPL_EOD!N11-BRPL_ISGS_exbus!N11</f>
        <v>-4.2552781480083013E-3</v>
      </c>
      <c r="O11" s="24">
        <f>BRPL_EOD!O11-BRPL_ISGS_exbus!O11</f>
        <v>4.9721641541111694E-4</v>
      </c>
      <c r="P11" s="24">
        <f>BRPL_EOD!P11-BRPL_ISGS_exbus!P11</f>
        <v>-7.5194721189575375E-4</v>
      </c>
      <c r="Q11" s="24">
        <f>BRPL_EOD!Q11-BRPL_ISGS_exbus!Q11</f>
        <v>-4.5105699658698484E-3</v>
      </c>
      <c r="R11" s="24">
        <f>BRPL_EOD!R11-BRPL_ISGS_exbus!R11</f>
        <v>2.2922501488977787E-3</v>
      </c>
      <c r="S11" s="24">
        <f>BRPL_EOD!S11-BRPL_ISGS_exbus!S11</f>
        <v>7.9835439429931654E-4</v>
      </c>
      <c r="T11" s="24">
        <f>BRPL_EOD!T11-BRPL_ISGS_exbus!T11</f>
        <v>0</v>
      </c>
      <c r="U11" s="24">
        <f>BRPL_EOD!U11-BRPL_ISGS_exbus!U11</f>
        <v>-7.9523681476700858E-4</v>
      </c>
      <c r="V11" s="24">
        <f>BRPL_EOD!V11-BRPL_ISGS_exbus!V11</f>
        <v>5.1801747815232169E-3</v>
      </c>
      <c r="W11" s="24">
        <f>BRPL_EOD!W11-BRPL_ISGS_exbus!W11</f>
        <v>5.4968428635753241E-3</v>
      </c>
      <c r="X11" s="24">
        <f>BRPL_EOD!X11-BRPL_ISGS_exbus!X11</f>
        <v>-2.1335262186923387E-3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0</v>
      </c>
      <c r="L12" s="24">
        <f>BRPL_EOD!L12-BRPL_ISGS_exbus!L12</f>
        <v>6.1868686869637202E-5</v>
      </c>
      <c r="M12" s="24">
        <f>BRPL_EOD!M12-BRPL_ISGS_exbus!M12</f>
        <v>2.7724867724927549E-3</v>
      </c>
      <c r="N12" s="24">
        <f>BRPL_EOD!N12-BRPL_ISGS_exbus!N12</f>
        <v>-4.2552781480083013E-3</v>
      </c>
      <c r="O12" s="24">
        <f>BRPL_EOD!O12-BRPL_ISGS_exbus!O12</f>
        <v>4.9721641541111694E-4</v>
      </c>
      <c r="P12" s="24">
        <f>BRPL_EOD!P12-BRPL_ISGS_exbus!P12</f>
        <v>-7.5194721189575375E-4</v>
      </c>
      <c r="Q12" s="24">
        <f>BRPL_EOD!Q12-BRPL_ISGS_exbus!Q12</f>
        <v>-4.5105699658698484E-3</v>
      </c>
      <c r="R12" s="24">
        <f>BRPL_EOD!R12-BRPL_ISGS_exbus!R12</f>
        <v>2.2922501488977787E-3</v>
      </c>
      <c r="S12" s="24">
        <f>BRPL_EOD!S12-BRPL_ISGS_exbus!S12</f>
        <v>7.9835439429931654E-4</v>
      </c>
      <c r="T12" s="24">
        <f>BRPL_EOD!T12-BRPL_ISGS_exbus!T12</f>
        <v>0</v>
      </c>
      <c r="U12" s="24">
        <f>BRPL_EOD!U12-BRPL_ISGS_exbus!U12</f>
        <v>-7.9523681476700858E-4</v>
      </c>
      <c r="V12" s="24">
        <f>BRPL_EOD!V12-BRPL_ISGS_exbus!V12</f>
        <v>5.1801747815232169E-3</v>
      </c>
      <c r="W12" s="24">
        <f>BRPL_EOD!W12-BRPL_ISGS_exbus!W12</f>
        <v>5.4968428635753241E-3</v>
      </c>
      <c r="X12" s="24">
        <f>BRPL_EOD!X12-BRPL_ISGS_exbus!X12</f>
        <v>-2.1335262186923387E-3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1.0852669610130761E-3</v>
      </c>
      <c r="L13" s="24">
        <f>BRPL_EOD!L13-BRPL_ISGS_exbus!L13</f>
        <v>8.0111311783426231E-5</v>
      </c>
      <c r="M13" s="24">
        <f>BRPL_EOD!M13-BRPL_ISGS_exbus!M13</f>
        <v>2.7724867724927549E-3</v>
      </c>
      <c r="N13" s="24">
        <f>BRPL_EOD!N13-BRPL_ISGS_exbus!N13</f>
        <v>-4.2552781480083013E-3</v>
      </c>
      <c r="O13" s="24">
        <f>BRPL_EOD!O13-BRPL_ISGS_exbus!O13</f>
        <v>4.9721641541111694E-4</v>
      </c>
      <c r="P13" s="24">
        <f>BRPL_EOD!P13-BRPL_ISGS_exbus!P13</f>
        <v>-2.4703518768376398E-5</v>
      </c>
      <c r="Q13" s="24">
        <f>BRPL_EOD!Q13-BRPL_ISGS_exbus!Q13</f>
        <v>-4.5105699658698484E-3</v>
      </c>
      <c r="R13" s="24">
        <f>BRPL_EOD!R13-BRPL_ISGS_exbus!R13</f>
        <v>2.2922501488977787E-3</v>
      </c>
      <c r="S13" s="24">
        <f>BRPL_EOD!S13-BRPL_ISGS_exbus!S13</f>
        <v>7.9835439429931654E-4</v>
      </c>
      <c r="T13" s="24">
        <f>BRPL_EOD!T13-BRPL_ISGS_exbus!T13</f>
        <v>0</v>
      </c>
      <c r="U13" s="24">
        <f>BRPL_EOD!U13-BRPL_ISGS_exbus!U13</f>
        <v>-7.9523681476700858E-4</v>
      </c>
      <c r="V13" s="24">
        <f>BRPL_EOD!V13-BRPL_ISGS_exbus!V13</f>
        <v>5.1801747815232169E-3</v>
      </c>
      <c r="W13" s="24">
        <f>BRPL_EOD!W13-BRPL_ISGS_exbus!W13</f>
        <v>5.4968428635753241E-3</v>
      </c>
      <c r="X13" s="24">
        <f>BRPL_EOD!X13-BRPL_ISGS_exbus!X13</f>
        <v>-2.1335262186923387E-3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1.0852669610130761E-3</v>
      </c>
      <c r="L14" s="24">
        <f>BRPL_EOD!L14-BRPL_ISGS_exbus!L14</f>
        <v>8.0111311783426231E-5</v>
      </c>
      <c r="M14" s="24">
        <f>BRPL_EOD!M14-BRPL_ISGS_exbus!M14</f>
        <v>2.7724867724927549E-3</v>
      </c>
      <c r="N14" s="24">
        <f>BRPL_EOD!N14-BRPL_ISGS_exbus!N14</f>
        <v>-4.2552781480083013E-3</v>
      </c>
      <c r="O14" s="24">
        <f>BRPL_EOD!O14-BRPL_ISGS_exbus!O14</f>
        <v>4.9721641541111694E-4</v>
      </c>
      <c r="P14" s="24">
        <f>BRPL_EOD!P14-BRPL_ISGS_exbus!P14</f>
        <v>-2.4703518768376398E-5</v>
      </c>
      <c r="Q14" s="24">
        <f>BRPL_EOD!Q14-BRPL_ISGS_exbus!Q14</f>
        <v>-4.5105699658698484E-3</v>
      </c>
      <c r="R14" s="24">
        <f>BRPL_EOD!R14-BRPL_ISGS_exbus!R14</f>
        <v>2.2922501488977787E-3</v>
      </c>
      <c r="S14" s="24">
        <f>BRPL_EOD!S14-BRPL_ISGS_exbus!S14</f>
        <v>7.9835439429931654E-4</v>
      </c>
      <c r="T14" s="24">
        <f>BRPL_EOD!T14-BRPL_ISGS_exbus!T14</f>
        <v>0</v>
      </c>
      <c r="U14" s="24">
        <f>BRPL_EOD!U14-BRPL_ISGS_exbus!U14</f>
        <v>-7.9523681476700858E-4</v>
      </c>
      <c r="V14" s="24">
        <f>BRPL_EOD!V14-BRPL_ISGS_exbus!V14</f>
        <v>5.1801747815232169E-3</v>
      </c>
      <c r="W14" s="24">
        <f>BRPL_EOD!W14-BRPL_ISGS_exbus!W14</f>
        <v>5.4968428635753241E-3</v>
      </c>
      <c r="X14" s="24">
        <f>BRPL_EOD!X14-BRPL_ISGS_exbus!X14</f>
        <v>-2.1335262186923387E-3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1.0852669610130761E-3</v>
      </c>
      <c r="L15" s="24">
        <f>BRPL_EOD!L15-BRPL_ISGS_exbus!L15</f>
        <v>8.0111311783426231E-5</v>
      </c>
      <c r="M15" s="24">
        <f>BRPL_EOD!M15-BRPL_ISGS_exbus!M15</f>
        <v>2.7724867724927549E-3</v>
      </c>
      <c r="N15" s="24">
        <f>BRPL_EOD!N15-BRPL_ISGS_exbus!N15</f>
        <v>-4.2552781480083013E-3</v>
      </c>
      <c r="O15" s="24">
        <f>BRPL_EOD!O15-BRPL_ISGS_exbus!O15</f>
        <v>4.9721641541111694E-4</v>
      </c>
      <c r="P15" s="24">
        <f>BRPL_EOD!P15-BRPL_ISGS_exbus!P15</f>
        <v>-2.4703518768376398E-5</v>
      </c>
      <c r="Q15" s="24">
        <f>BRPL_EOD!Q15-BRPL_ISGS_exbus!Q15</f>
        <v>-4.5105699658698484E-3</v>
      </c>
      <c r="R15" s="24">
        <f>BRPL_EOD!R15-BRPL_ISGS_exbus!R15</f>
        <v>2.2922501488977787E-3</v>
      </c>
      <c r="S15" s="24">
        <f>BRPL_EOD!S15-BRPL_ISGS_exbus!S15</f>
        <v>7.9835439429931654E-4</v>
      </c>
      <c r="T15" s="24">
        <f>BRPL_EOD!T15-BRPL_ISGS_exbus!T15</f>
        <v>0</v>
      </c>
      <c r="U15" s="24">
        <f>BRPL_EOD!U15-BRPL_ISGS_exbus!U15</f>
        <v>-7.9523681476700858E-4</v>
      </c>
      <c r="V15" s="24">
        <f>BRPL_EOD!V15-BRPL_ISGS_exbus!V15</f>
        <v>5.1801747815232169E-3</v>
      </c>
      <c r="W15" s="24">
        <f>BRPL_EOD!W15-BRPL_ISGS_exbus!W15</f>
        <v>5.4968428635753241E-3</v>
      </c>
      <c r="X15" s="24">
        <f>BRPL_EOD!X15-BRPL_ISGS_exbus!X15</f>
        <v>-2.1335262186923387E-3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1.8181695900238992E-3</v>
      </c>
      <c r="L16" s="24">
        <f>BRPL_EOD!L16-BRPL_ISGS_exbus!L16</f>
        <v>8.0111311783426231E-5</v>
      </c>
      <c r="M16" s="24">
        <f>BRPL_EOD!M16-BRPL_ISGS_exbus!M16</f>
        <v>2.7724867724927549E-3</v>
      </c>
      <c r="N16" s="24">
        <f>BRPL_EOD!N16-BRPL_ISGS_exbus!N16</f>
        <v>-4.2552781480083013E-3</v>
      </c>
      <c r="O16" s="24">
        <f>BRPL_EOD!O16-BRPL_ISGS_exbus!O16</f>
        <v>4.9721641541111694E-4</v>
      </c>
      <c r="P16" s="24">
        <f>BRPL_EOD!P16-BRPL_ISGS_exbus!P16</f>
        <v>-2.4703518768376398E-5</v>
      </c>
      <c r="Q16" s="24">
        <f>BRPL_EOD!Q16-BRPL_ISGS_exbus!Q16</f>
        <v>-4.5105699658698484E-3</v>
      </c>
      <c r="R16" s="24">
        <f>BRPL_EOD!R16-BRPL_ISGS_exbus!R16</f>
        <v>2.2922501488977787E-3</v>
      </c>
      <c r="S16" s="24">
        <f>BRPL_EOD!S16-BRPL_ISGS_exbus!S16</f>
        <v>7.9835439429931654E-4</v>
      </c>
      <c r="T16" s="24">
        <f>BRPL_EOD!T16-BRPL_ISGS_exbus!T16</f>
        <v>0</v>
      </c>
      <c r="U16" s="24">
        <f>BRPL_EOD!U16-BRPL_ISGS_exbus!U16</f>
        <v>-7.9523681476700858E-4</v>
      </c>
      <c r="V16" s="24">
        <f>BRPL_EOD!V16-BRPL_ISGS_exbus!V16</f>
        <v>5.1801747815232169E-3</v>
      </c>
      <c r="W16" s="24">
        <f>BRPL_EOD!W16-BRPL_ISGS_exbus!W16</f>
        <v>5.4968428635753241E-3</v>
      </c>
      <c r="X16" s="24">
        <f>BRPL_EOD!X16-BRPL_ISGS_exbus!X16</f>
        <v>-2.1335262186923387E-3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3.5896959234946735E-3</v>
      </c>
      <c r="L17" s="24">
        <f>BRPL_EOD!L17-BRPL_ISGS_exbus!L17</f>
        <v>8.0111311783426231E-5</v>
      </c>
      <c r="M17" s="24">
        <f>BRPL_EOD!M17-BRPL_ISGS_exbus!M17</f>
        <v>2.7724867724927549E-3</v>
      </c>
      <c r="N17" s="24">
        <f>BRPL_EOD!N17-BRPL_ISGS_exbus!N17</f>
        <v>-4.2552781480083013E-3</v>
      </c>
      <c r="O17" s="24">
        <f>BRPL_EOD!O17-BRPL_ISGS_exbus!O17</f>
        <v>4.9721641541111694E-4</v>
      </c>
      <c r="P17" s="24">
        <f>BRPL_EOD!P17-BRPL_ISGS_exbus!P17</f>
        <v>-2.4703518768376398E-5</v>
      </c>
      <c r="Q17" s="24">
        <f>BRPL_EOD!Q17-BRPL_ISGS_exbus!Q17</f>
        <v>-4.5105699658698484E-3</v>
      </c>
      <c r="R17" s="24">
        <f>BRPL_EOD!R17-BRPL_ISGS_exbus!R17</f>
        <v>2.2922501488977787E-3</v>
      </c>
      <c r="S17" s="24">
        <f>BRPL_EOD!S17-BRPL_ISGS_exbus!S17</f>
        <v>7.9835439429931654E-4</v>
      </c>
      <c r="T17" s="24">
        <f>BRPL_EOD!T17-BRPL_ISGS_exbus!T17</f>
        <v>0</v>
      </c>
      <c r="U17" s="24">
        <f>BRPL_EOD!U17-BRPL_ISGS_exbus!U17</f>
        <v>-7.9523681476700858E-4</v>
      </c>
      <c r="V17" s="24">
        <f>BRPL_EOD!V17-BRPL_ISGS_exbus!V17</f>
        <v>5.1801747815232169E-3</v>
      </c>
      <c r="W17" s="24">
        <f>BRPL_EOD!W17-BRPL_ISGS_exbus!W17</f>
        <v>5.4968428635753241E-3</v>
      </c>
      <c r="X17" s="24">
        <f>BRPL_EOD!X17-BRPL_ISGS_exbus!X17</f>
        <v>-2.1335262186923387E-3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3.5896959234946735E-3</v>
      </c>
      <c r="L18" s="24">
        <f>BRPL_EOD!L18-BRPL_ISGS_exbus!L18</f>
        <v>8.0111311783426231E-5</v>
      </c>
      <c r="M18" s="24">
        <f>BRPL_EOD!M18-BRPL_ISGS_exbus!M18</f>
        <v>2.7724867724927549E-3</v>
      </c>
      <c r="N18" s="24">
        <f>BRPL_EOD!N18-BRPL_ISGS_exbus!N18</f>
        <v>-4.2552781480083013E-3</v>
      </c>
      <c r="O18" s="24">
        <f>BRPL_EOD!O18-BRPL_ISGS_exbus!O18</f>
        <v>4.9721641541111694E-4</v>
      </c>
      <c r="P18" s="24">
        <f>BRPL_EOD!P18-BRPL_ISGS_exbus!P18</f>
        <v>-2.4703518768376398E-5</v>
      </c>
      <c r="Q18" s="24">
        <f>BRPL_EOD!Q18-BRPL_ISGS_exbus!Q18</f>
        <v>-4.5105699658698484E-3</v>
      </c>
      <c r="R18" s="24">
        <f>BRPL_EOD!R18-BRPL_ISGS_exbus!R18</f>
        <v>2.2922501488977787E-3</v>
      </c>
      <c r="S18" s="24">
        <f>BRPL_EOD!S18-BRPL_ISGS_exbus!S18</f>
        <v>7.9835439429931654E-4</v>
      </c>
      <c r="T18" s="24">
        <f>BRPL_EOD!T18-BRPL_ISGS_exbus!T18</f>
        <v>0</v>
      </c>
      <c r="U18" s="24">
        <f>BRPL_EOD!U18-BRPL_ISGS_exbus!U18</f>
        <v>-7.9523681476700858E-4</v>
      </c>
      <c r="V18" s="24">
        <f>BRPL_EOD!V18-BRPL_ISGS_exbus!V18</f>
        <v>5.1801747815232169E-3</v>
      </c>
      <c r="W18" s="24">
        <f>BRPL_EOD!W18-BRPL_ISGS_exbus!W18</f>
        <v>5.4968428635753241E-3</v>
      </c>
      <c r="X18" s="24">
        <f>BRPL_EOD!X18-BRPL_ISGS_exbus!X18</f>
        <v>-2.1335262186923387E-3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-1.8666795559170168E-3</v>
      </c>
      <c r="L19" s="24">
        <f>BRPL_EOD!L19-BRPL_ISGS_exbus!L19</f>
        <v>-8.0688272635853764E-5</v>
      </c>
      <c r="M19" s="24">
        <f>BRPL_EOD!M19-BRPL_ISGS_exbus!M19</f>
        <v>2.7724867724927549E-3</v>
      </c>
      <c r="N19" s="24">
        <f>BRPL_EOD!N19-BRPL_ISGS_exbus!N19</f>
        <v>-4.2552781480083013E-3</v>
      </c>
      <c r="O19" s="24">
        <f>BRPL_EOD!O19-BRPL_ISGS_exbus!O19</f>
        <v>4.9721641541111694E-4</v>
      </c>
      <c r="P19" s="24">
        <f>BRPL_EOD!P19-BRPL_ISGS_exbus!P19</f>
        <v>-2.4703518768376398E-5</v>
      </c>
      <c r="Q19" s="24">
        <f>BRPL_EOD!Q19-BRPL_ISGS_exbus!Q19</f>
        <v>-4.5105699658698484E-3</v>
      </c>
      <c r="R19" s="24">
        <f>BRPL_EOD!R19-BRPL_ISGS_exbus!R19</f>
        <v>2.2922501488977787E-3</v>
      </c>
      <c r="S19" s="24">
        <f>BRPL_EOD!S19-BRPL_ISGS_exbus!S19</f>
        <v>7.9835439429931654E-4</v>
      </c>
      <c r="T19" s="24">
        <f>BRPL_EOD!T19-BRPL_ISGS_exbus!T19</f>
        <v>0</v>
      </c>
      <c r="U19" s="24">
        <f>BRPL_EOD!U19-BRPL_ISGS_exbus!U19</f>
        <v>-7.9523681476700858E-4</v>
      </c>
      <c r="V19" s="24">
        <f>BRPL_EOD!V19-BRPL_ISGS_exbus!V19</f>
        <v>5.1801747815232169E-3</v>
      </c>
      <c r="W19" s="24">
        <f>BRPL_EOD!W19-BRPL_ISGS_exbus!W19</f>
        <v>5.4968428635753241E-3</v>
      </c>
      <c r="X19" s="24">
        <f>BRPL_EOD!X19-BRPL_ISGS_exbus!X19</f>
        <v>-2.1335262186923387E-3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3.5896959234946735E-3</v>
      </c>
      <c r="L20" s="24">
        <f>BRPL_EOD!L20-BRPL_ISGS_exbus!L20</f>
        <v>-6.7036409822307519E-5</v>
      </c>
      <c r="M20" s="24">
        <f>BRPL_EOD!M20-BRPL_ISGS_exbus!M20</f>
        <v>2.7724867724927549E-3</v>
      </c>
      <c r="N20" s="24">
        <f>BRPL_EOD!N20-BRPL_ISGS_exbus!N20</f>
        <v>-4.2552781480083013E-3</v>
      </c>
      <c r="O20" s="24">
        <f>BRPL_EOD!O20-BRPL_ISGS_exbus!O20</f>
        <v>4.9721641541111694E-4</v>
      </c>
      <c r="P20" s="24">
        <f>BRPL_EOD!P20-BRPL_ISGS_exbus!P20</f>
        <v>-2.4703518768376398E-5</v>
      </c>
      <c r="Q20" s="24">
        <f>BRPL_EOD!Q20-BRPL_ISGS_exbus!Q20</f>
        <v>-4.5105699658698484E-3</v>
      </c>
      <c r="R20" s="24">
        <f>BRPL_EOD!R20-BRPL_ISGS_exbus!R20</f>
        <v>2.2922501488977787E-3</v>
      </c>
      <c r="S20" s="24">
        <f>BRPL_EOD!S20-BRPL_ISGS_exbus!S20</f>
        <v>7.9835439429931654E-4</v>
      </c>
      <c r="T20" s="24">
        <f>BRPL_EOD!T20-BRPL_ISGS_exbus!T20</f>
        <v>0</v>
      </c>
      <c r="U20" s="24">
        <f>BRPL_EOD!U20-BRPL_ISGS_exbus!U20</f>
        <v>-7.9523681476700858E-4</v>
      </c>
      <c r="V20" s="24">
        <f>BRPL_EOD!V20-BRPL_ISGS_exbus!V20</f>
        <v>5.1801747815232169E-3</v>
      </c>
      <c r="W20" s="24">
        <f>BRPL_EOD!W20-BRPL_ISGS_exbus!W20</f>
        <v>5.4968428635753241E-3</v>
      </c>
      <c r="X20" s="24">
        <f>BRPL_EOD!X20-BRPL_ISGS_exbus!X20</f>
        <v>-2.1335262186923387E-3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3.5896959234946735E-3</v>
      </c>
      <c r="L21" s="24">
        <f>BRPL_EOD!L21-BRPL_ISGS_exbus!L21</f>
        <v>5.4772254771684459E-5</v>
      </c>
      <c r="M21" s="24">
        <f>BRPL_EOD!M21-BRPL_ISGS_exbus!M21</f>
        <v>2.7724867724927549E-3</v>
      </c>
      <c r="N21" s="24">
        <f>BRPL_EOD!N21-BRPL_ISGS_exbus!N21</f>
        <v>-4.2552781480083013E-3</v>
      </c>
      <c r="O21" s="24">
        <f>BRPL_EOD!O21-BRPL_ISGS_exbus!O21</f>
        <v>4.9721641541111694E-4</v>
      </c>
      <c r="P21" s="24">
        <f>BRPL_EOD!P21-BRPL_ISGS_exbus!P21</f>
        <v>-2.4703518768376398E-5</v>
      </c>
      <c r="Q21" s="24">
        <f>BRPL_EOD!Q21-BRPL_ISGS_exbus!Q21</f>
        <v>-4.5105699658698484E-3</v>
      </c>
      <c r="R21" s="24">
        <f>BRPL_EOD!R21-BRPL_ISGS_exbus!R21</f>
        <v>5.4273776257964812E-3</v>
      </c>
      <c r="S21" s="24">
        <f>BRPL_EOD!S21-BRPL_ISGS_exbus!S21</f>
        <v>7.9835439429931654E-4</v>
      </c>
      <c r="T21" s="24">
        <f>BRPL_EOD!T21-BRPL_ISGS_exbus!T21</f>
        <v>0</v>
      </c>
      <c r="U21" s="24">
        <f>BRPL_EOD!U21-BRPL_ISGS_exbus!U21</f>
        <v>-7.9523681476700858E-4</v>
      </c>
      <c r="V21" s="24">
        <f>BRPL_EOD!V21-BRPL_ISGS_exbus!V21</f>
        <v>3.1646767337814019E-3</v>
      </c>
      <c r="W21" s="24">
        <f>BRPL_EOD!W21-BRPL_ISGS_exbus!W21</f>
        <v>5.4968428635753241E-3</v>
      </c>
      <c r="X21" s="24">
        <f>BRPL_EOD!X21-BRPL_ISGS_exbus!X21</f>
        <v>-2.1335262186923387E-3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-1.7721635157954552E-3</v>
      </c>
      <c r="L22" s="24">
        <f>BRPL_EOD!L22-BRPL_ISGS_exbus!L22</f>
        <v>-8.0688272635853764E-5</v>
      </c>
      <c r="M22" s="24">
        <f>BRPL_EOD!M22-BRPL_ISGS_exbus!M22</f>
        <v>2.7724867724927549E-3</v>
      </c>
      <c r="N22" s="24">
        <f>BRPL_EOD!N22-BRPL_ISGS_exbus!N22</f>
        <v>-4.2552781480083013E-3</v>
      </c>
      <c r="O22" s="24">
        <f>BRPL_EOD!O22-BRPL_ISGS_exbus!O22</f>
        <v>4.9721641541111694E-4</v>
      </c>
      <c r="P22" s="24">
        <f>BRPL_EOD!P22-BRPL_ISGS_exbus!P22</f>
        <v>-2.4703518768376398E-5</v>
      </c>
      <c r="Q22" s="24">
        <f>BRPL_EOD!Q22-BRPL_ISGS_exbus!Q22</f>
        <v>-4.5105699658698484E-3</v>
      </c>
      <c r="R22" s="24">
        <f>BRPL_EOD!R22-BRPL_ISGS_exbus!R22</f>
        <v>5.4273776257964812E-3</v>
      </c>
      <c r="S22" s="24">
        <f>BRPL_EOD!S22-BRPL_ISGS_exbus!S22</f>
        <v>7.9835439429931654E-4</v>
      </c>
      <c r="T22" s="24">
        <f>BRPL_EOD!T22-BRPL_ISGS_exbus!T22</f>
        <v>0</v>
      </c>
      <c r="U22" s="24">
        <f>BRPL_EOD!U22-BRPL_ISGS_exbus!U22</f>
        <v>-7.9523681476700858E-4</v>
      </c>
      <c r="V22" s="24">
        <f>BRPL_EOD!V22-BRPL_ISGS_exbus!V22</f>
        <v>3.1646767337814019E-3</v>
      </c>
      <c r="W22" s="24">
        <f>BRPL_EOD!W22-BRPL_ISGS_exbus!W22</f>
        <v>5.4968428635753241E-3</v>
      </c>
      <c r="X22" s="24">
        <f>BRPL_EOD!X22-BRPL_ISGS_exbus!X22</f>
        <v>-2.1335262186923387E-3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-1.7721635157954552E-3</v>
      </c>
      <c r="L23" s="24">
        <f>BRPL_EOD!L23-BRPL_ISGS_exbus!L23</f>
        <v>1.0514964370500479E-4</v>
      </c>
      <c r="M23" s="24">
        <f>BRPL_EOD!M23-BRPL_ISGS_exbus!M23</f>
        <v>2.7724867724927549E-3</v>
      </c>
      <c r="N23" s="24">
        <f>BRPL_EOD!N23-BRPL_ISGS_exbus!N23</f>
        <v>-4.2552781480083013E-3</v>
      </c>
      <c r="O23" s="24">
        <f>BRPL_EOD!O23-BRPL_ISGS_exbus!O23</f>
        <v>4.9721641541111694E-4</v>
      </c>
      <c r="P23" s="24">
        <f>BRPL_EOD!P23-BRPL_ISGS_exbus!P23</f>
        <v>-2.4703518768376398E-5</v>
      </c>
      <c r="Q23" s="24">
        <f>BRPL_EOD!Q23-BRPL_ISGS_exbus!Q23</f>
        <v>-5.9748193916346892E-3</v>
      </c>
      <c r="R23" s="24">
        <f>BRPL_EOD!R23-BRPL_ISGS_exbus!R23</f>
        <v>5.4273776257964812E-3</v>
      </c>
      <c r="S23" s="24">
        <f>BRPL_EOD!S23-BRPL_ISGS_exbus!S23</f>
        <v>1.2461767820752812E-3</v>
      </c>
      <c r="T23" s="24">
        <f>BRPL_EOD!T23-BRPL_ISGS_exbus!T23</f>
        <v>0</v>
      </c>
      <c r="U23" s="24">
        <f>BRPL_EOD!U23-BRPL_ISGS_exbus!U23</f>
        <v>-7.9523681476700858E-4</v>
      </c>
      <c r="V23" s="24">
        <f>BRPL_EOD!V23-BRPL_ISGS_exbus!V23</f>
        <v>3.1646767337814019E-3</v>
      </c>
      <c r="W23" s="24">
        <f>BRPL_EOD!W23-BRPL_ISGS_exbus!W23</f>
        <v>5.4968428635753241E-3</v>
      </c>
      <c r="X23" s="24">
        <f>BRPL_EOD!X23-BRPL_ISGS_exbus!X23</f>
        <v>-2.1335262186923387E-3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9.2695387050412137E-3</v>
      </c>
      <c r="L24" s="24">
        <f>BRPL_EOD!L24-BRPL_ISGS_exbus!L24</f>
        <v>-5.1956386680984679E-5</v>
      </c>
      <c r="M24" s="24">
        <f>BRPL_EOD!M24-BRPL_ISGS_exbus!M24</f>
        <v>2.7724867724927549E-3</v>
      </c>
      <c r="N24" s="24">
        <f>BRPL_EOD!N24-BRPL_ISGS_exbus!N24</f>
        <v>-4.2552781480083013E-3</v>
      </c>
      <c r="O24" s="24">
        <f>BRPL_EOD!O24-BRPL_ISGS_exbus!O24</f>
        <v>4.9721641541111694E-4</v>
      </c>
      <c r="P24" s="24">
        <f>BRPL_EOD!P24-BRPL_ISGS_exbus!P24</f>
        <v>-2.4703518768376398E-5</v>
      </c>
      <c r="Q24" s="24">
        <f>BRPL_EOD!Q24-BRPL_ISGS_exbus!Q24</f>
        <v>-5.9748193916346892E-3</v>
      </c>
      <c r="R24" s="24">
        <f>BRPL_EOD!R24-BRPL_ISGS_exbus!R24</f>
        <v>5.4273776257964812E-3</v>
      </c>
      <c r="S24" s="24">
        <f>BRPL_EOD!S24-BRPL_ISGS_exbus!S24</f>
        <v>1.5722213500879434E-4</v>
      </c>
      <c r="T24" s="24">
        <f>BRPL_EOD!T24-BRPL_ISGS_exbus!T24</f>
        <v>0</v>
      </c>
      <c r="U24" s="24">
        <f>BRPL_EOD!U24-BRPL_ISGS_exbus!U24</f>
        <v>-7.9523681476700858E-4</v>
      </c>
      <c r="V24" s="24">
        <f>BRPL_EOD!V24-BRPL_ISGS_exbus!V24</f>
        <v>3.1646767337814019E-3</v>
      </c>
      <c r="W24" s="24">
        <f>BRPL_EOD!W24-BRPL_ISGS_exbus!W24</f>
        <v>5.4968428635753241E-3</v>
      </c>
      <c r="X24" s="24">
        <f>BRPL_EOD!X24-BRPL_ISGS_exbus!X24</f>
        <v>-2.1335262186923387E-3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0</v>
      </c>
      <c r="L25" s="24">
        <f>BRPL_EOD!L25-BRPL_ISGS_exbus!L25</f>
        <v>7.7726094001917545E-5</v>
      </c>
      <c r="M25" s="24">
        <f>BRPL_EOD!M25-BRPL_ISGS_exbus!M25</f>
        <v>2.7724867724927549E-3</v>
      </c>
      <c r="N25" s="24">
        <f>BRPL_EOD!N25-BRPL_ISGS_exbus!N25</f>
        <v>-4.2552781480083013E-3</v>
      </c>
      <c r="O25" s="24">
        <f>BRPL_EOD!O25-BRPL_ISGS_exbus!O25</f>
        <v>4.9721641541111694E-4</v>
      </c>
      <c r="P25" s="24">
        <f>BRPL_EOD!P25-BRPL_ISGS_exbus!P25</f>
        <v>-2.4703518768376398E-5</v>
      </c>
      <c r="Q25" s="24">
        <f>BRPL_EOD!Q25-BRPL_ISGS_exbus!Q25</f>
        <v>-5.9748193916346892E-3</v>
      </c>
      <c r="R25" s="24">
        <f>BRPL_EOD!R25-BRPL_ISGS_exbus!R25</f>
        <v>5.4273776257964812E-3</v>
      </c>
      <c r="S25" s="24">
        <f>BRPL_EOD!S25-BRPL_ISGS_exbus!S25</f>
        <v>1.5722213500879434E-4</v>
      </c>
      <c r="T25" s="24">
        <f>BRPL_EOD!T25-BRPL_ISGS_exbus!T25</f>
        <v>0</v>
      </c>
      <c r="U25" s="24">
        <f>BRPL_EOD!U25-BRPL_ISGS_exbus!U25</f>
        <v>-7.9523681476700858E-4</v>
      </c>
      <c r="V25" s="24">
        <f>BRPL_EOD!V25-BRPL_ISGS_exbus!V25</f>
        <v>3.1646767337814019E-3</v>
      </c>
      <c r="W25" s="24">
        <f>BRPL_EOD!W25-BRPL_ISGS_exbus!W25</f>
        <v>5.4968428635753241E-3</v>
      </c>
      <c r="X25" s="24">
        <f>BRPL_EOD!X25-BRPL_ISGS_exbus!X25</f>
        <v>-2.1335262186923387E-3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3.9091011807954601E-3</v>
      </c>
      <c r="L26" s="24">
        <f>BRPL_EOD!L26-BRPL_ISGS_exbus!L26</f>
        <v>-1.0010853853437141E-4</v>
      </c>
      <c r="M26" s="24">
        <f>BRPL_EOD!M26-BRPL_ISGS_exbus!M26</f>
        <v>2.7724867724927549E-3</v>
      </c>
      <c r="N26" s="24">
        <f>BRPL_EOD!N26-BRPL_ISGS_exbus!N26</f>
        <v>-4.2552781480083013E-3</v>
      </c>
      <c r="O26" s="24">
        <f>BRPL_EOD!O26-BRPL_ISGS_exbus!O26</f>
        <v>4.9721641541111694E-4</v>
      </c>
      <c r="P26" s="24">
        <f>BRPL_EOD!P26-BRPL_ISGS_exbus!P26</f>
        <v>-2.4703518768376398E-5</v>
      </c>
      <c r="Q26" s="24">
        <f>BRPL_EOD!Q26-BRPL_ISGS_exbus!Q26</f>
        <v>-5.9748193916346892E-3</v>
      </c>
      <c r="R26" s="24">
        <f>BRPL_EOD!R26-BRPL_ISGS_exbus!R26</f>
        <v>5.4273776257964812E-3</v>
      </c>
      <c r="S26" s="24">
        <f>BRPL_EOD!S26-BRPL_ISGS_exbus!S26</f>
        <v>1.5722213500879434E-4</v>
      </c>
      <c r="T26" s="24">
        <f>BRPL_EOD!T26-BRPL_ISGS_exbus!T26</f>
        <v>0</v>
      </c>
      <c r="U26" s="24">
        <f>BRPL_EOD!U26-BRPL_ISGS_exbus!U26</f>
        <v>-7.9523681476700858E-4</v>
      </c>
      <c r="V26" s="24">
        <f>BRPL_EOD!V26-BRPL_ISGS_exbus!V26</f>
        <v>3.1646767337814019E-3</v>
      </c>
      <c r="W26" s="24">
        <f>BRPL_EOD!W26-BRPL_ISGS_exbus!W26</f>
        <v>5.4968428635753241E-3</v>
      </c>
      <c r="X26" s="24">
        <f>BRPL_EOD!X26-BRPL_ISGS_exbus!X26</f>
        <v>-2.1335262186923387E-3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-2.0869659196591783E-3</v>
      </c>
      <c r="L27" s="24">
        <f>BRPL_EOD!L27-BRPL_ISGS_exbus!L27</f>
        <v>8.6779057843600071E-5</v>
      </c>
      <c r="M27" s="24">
        <f>BRPL_EOD!M27-BRPL_ISGS_exbus!M27</f>
        <v>2.7724867724927549E-3</v>
      </c>
      <c r="N27" s="24">
        <f>BRPL_EOD!N27-BRPL_ISGS_exbus!N27</f>
        <v>-4.2552781480083013E-3</v>
      </c>
      <c r="O27" s="24">
        <f>BRPL_EOD!O27-BRPL_ISGS_exbus!O27</f>
        <v>4.9721641541111694E-4</v>
      </c>
      <c r="P27" s="24">
        <f>BRPL_EOD!P27-BRPL_ISGS_exbus!P27</f>
        <v>-2.4703518768376398E-5</v>
      </c>
      <c r="Q27" s="24">
        <f>BRPL_EOD!Q27-BRPL_ISGS_exbus!Q27</f>
        <v>-5.9748193916346892E-3</v>
      </c>
      <c r="R27" s="24">
        <f>BRPL_EOD!R27-BRPL_ISGS_exbus!R27</f>
        <v>5.4273776257964812E-3</v>
      </c>
      <c r="S27" s="24">
        <f>BRPL_EOD!S27-BRPL_ISGS_exbus!S27</f>
        <v>1.5722213500879434E-4</v>
      </c>
      <c r="T27" s="24">
        <f>BRPL_EOD!T27-BRPL_ISGS_exbus!T27</f>
        <v>0</v>
      </c>
      <c r="U27" s="24">
        <f>BRPL_EOD!U27-BRPL_ISGS_exbus!U27</f>
        <v>-7.9523681476700858E-4</v>
      </c>
      <c r="V27" s="24">
        <f>BRPL_EOD!V27-BRPL_ISGS_exbus!V27</f>
        <v>3.1646767337814019E-3</v>
      </c>
      <c r="W27" s="24">
        <f>BRPL_EOD!W27-BRPL_ISGS_exbus!W27</f>
        <v>5.4968428635753241E-3</v>
      </c>
      <c r="X27" s="24">
        <f>BRPL_EOD!X27-BRPL_ISGS_exbus!X27</f>
        <v>-2.1335262186923387E-3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-3.3408866689796923E-3</v>
      </c>
      <c r="L28" s="24">
        <f>BRPL_EOD!L28-BRPL_ISGS_exbus!L28</f>
        <v>-2.5600627287403199E-5</v>
      </c>
      <c r="M28" s="24">
        <f>BRPL_EOD!M28-BRPL_ISGS_exbus!M28</f>
        <v>2.7724867724927549E-3</v>
      </c>
      <c r="N28" s="24">
        <f>BRPL_EOD!N28-BRPL_ISGS_exbus!N28</f>
        <v>-4.2552781480083013E-3</v>
      </c>
      <c r="O28" s="24">
        <f>BRPL_EOD!O28-BRPL_ISGS_exbus!O28</f>
        <v>4.9721641541111694E-4</v>
      </c>
      <c r="P28" s="24">
        <f>BRPL_EOD!P28-BRPL_ISGS_exbus!P28</f>
        <v>-2.4703518768376398E-5</v>
      </c>
      <c r="Q28" s="24">
        <f>BRPL_EOD!Q28-BRPL_ISGS_exbus!Q28</f>
        <v>-5.9748193916346892E-3</v>
      </c>
      <c r="R28" s="24">
        <f>BRPL_EOD!R28-BRPL_ISGS_exbus!R28</f>
        <v>5.4273776257964812E-3</v>
      </c>
      <c r="S28" s="24">
        <f>BRPL_EOD!S28-BRPL_ISGS_exbus!S28</f>
        <v>1.5722213500879434E-4</v>
      </c>
      <c r="T28" s="24">
        <f>BRPL_EOD!T28-BRPL_ISGS_exbus!T28</f>
        <v>0</v>
      </c>
      <c r="U28" s="24">
        <f>BRPL_EOD!U28-BRPL_ISGS_exbus!U28</f>
        <v>-7.9523681476700858E-4</v>
      </c>
      <c r="V28" s="24">
        <f>BRPL_EOD!V28-BRPL_ISGS_exbus!V28</f>
        <v>3.1646767337814019E-3</v>
      </c>
      <c r="W28" s="24">
        <f>BRPL_EOD!W28-BRPL_ISGS_exbus!W28</f>
        <v>5.4968428635753241E-3</v>
      </c>
      <c r="X28" s="24">
        <f>BRPL_EOD!X28-BRPL_ISGS_exbus!X28</f>
        <v>-2.1335262186923387E-3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-2.0869659196591783E-3</v>
      </c>
      <c r="L29" s="24">
        <f>BRPL_EOD!L29-BRPL_ISGS_exbus!L29</f>
        <v>8.8864852182624077E-5</v>
      </c>
      <c r="M29" s="24">
        <f>BRPL_EOD!M29-BRPL_ISGS_exbus!M29</f>
        <v>2.7724867724927549E-3</v>
      </c>
      <c r="N29" s="24">
        <f>BRPL_EOD!N29-BRPL_ISGS_exbus!N29</f>
        <v>-4.2552781480083013E-3</v>
      </c>
      <c r="O29" s="24">
        <f>BRPL_EOD!O29-BRPL_ISGS_exbus!O29</f>
        <v>4.9721641541111694E-4</v>
      </c>
      <c r="P29" s="24">
        <f>BRPL_EOD!P29-BRPL_ISGS_exbus!P29</f>
        <v>-2.4703518768376398E-5</v>
      </c>
      <c r="Q29" s="24">
        <f>BRPL_EOD!Q29-BRPL_ISGS_exbus!Q29</f>
        <v>-5.9748193916346892E-3</v>
      </c>
      <c r="R29" s="24">
        <f>BRPL_EOD!R29-BRPL_ISGS_exbus!R29</f>
        <v>5.4273776257964812E-3</v>
      </c>
      <c r="S29" s="24">
        <f>BRPL_EOD!S29-BRPL_ISGS_exbus!S29</f>
        <v>1.5722213500879434E-4</v>
      </c>
      <c r="T29" s="24">
        <f>BRPL_EOD!T29-BRPL_ISGS_exbus!T29</f>
        <v>0</v>
      </c>
      <c r="U29" s="24">
        <f>BRPL_EOD!U29-BRPL_ISGS_exbus!U29</f>
        <v>-7.9523681476700858E-4</v>
      </c>
      <c r="V29" s="24">
        <f>BRPL_EOD!V29-BRPL_ISGS_exbus!V29</f>
        <v>3.1646767337814019E-3</v>
      </c>
      <c r="W29" s="24">
        <f>BRPL_EOD!W29-BRPL_ISGS_exbus!W29</f>
        <v>5.4968428635753241E-3</v>
      </c>
      <c r="X29" s="24">
        <f>BRPL_EOD!X29-BRPL_ISGS_exbus!X29</f>
        <v>-2.1335262186923387E-3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-2.3531602660114004E-3</v>
      </c>
      <c r="L30" s="24">
        <f>BRPL_EOD!L30-BRPL_ISGS_exbus!L30</f>
        <v>-8.2697890274374686E-5</v>
      </c>
      <c r="M30" s="24">
        <f>BRPL_EOD!M30-BRPL_ISGS_exbus!M30</f>
        <v>2.7724867724927549E-3</v>
      </c>
      <c r="N30" s="24">
        <f>BRPL_EOD!N30-BRPL_ISGS_exbus!N30</f>
        <v>-4.2552781480083013E-3</v>
      </c>
      <c r="O30" s="24">
        <f>BRPL_EOD!O30-BRPL_ISGS_exbus!O30</f>
        <v>4.9721641541111694E-4</v>
      </c>
      <c r="P30" s="24">
        <f>BRPL_EOD!P30-BRPL_ISGS_exbus!P30</f>
        <v>-2.4703518768376398E-5</v>
      </c>
      <c r="Q30" s="24">
        <f>BRPL_EOD!Q30-BRPL_ISGS_exbus!Q30</f>
        <v>-5.4826220391346325E-3</v>
      </c>
      <c r="R30" s="24">
        <f>BRPL_EOD!R30-BRPL_ISGS_exbus!R30</f>
        <v>5.4273776257964812E-3</v>
      </c>
      <c r="S30" s="24">
        <f>BRPL_EOD!S30-BRPL_ISGS_exbus!S30</f>
        <v>2.6434775725601156E-3</v>
      </c>
      <c r="T30" s="24">
        <f>BRPL_EOD!T30-BRPL_ISGS_exbus!T30</f>
        <v>0</v>
      </c>
      <c r="U30" s="24">
        <f>BRPL_EOD!U30-BRPL_ISGS_exbus!U30</f>
        <v>-7.9523681476700858E-4</v>
      </c>
      <c r="V30" s="24">
        <f>BRPL_EOD!V30-BRPL_ISGS_exbus!V30</f>
        <v>3.1646767337814019E-3</v>
      </c>
      <c r="W30" s="24">
        <f>BRPL_EOD!W30-BRPL_ISGS_exbus!W30</f>
        <v>5.4968428635753241E-3</v>
      </c>
      <c r="X30" s="24">
        <f>BRPL_EOD!X30-BRPL_ISGS_exbus!X30</f>
        <v>-2.1335262186923387E-3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-2.3531602660114004E-3</v>
      </c>
      <c r="L31" s="24">
        <f>BRPL_EOD!L31-BRPL_ISGS_exbus!L31</f>
        <v>-8.2697890274374686E-5</v>
      </c>
      <c r="M31" s="24">
        <f>BRPL_EOD!M31-BRPL_ISGS_exbus!M31</f>
        <v>2.7724867724927549E-3</v>
      </c>
      <c r="N31" s="24">
        <f>BRPL_EOD!N31-BRPL_ISGS_exbus!N31</f>
        <v>-4.2552781480083013E-3</v>
      </c>
      <c r="O31" s="24">
        <f>BRPL_EOD!O31-BRPL_ISGS_exbus!O31</f>
        <v>4.9721641541111694E-4</v>
      </c>
      <c r="P31" s="24">
        <f>BRPL_EOD!P31-BRPL_ISGS_exbus!P31</f>
        <v>-2.4703518768376398E-5</v>
      </c>
      <c r="Q31" s="24">
        <f>BRPL_EOD!Q31-BRPL_ISGS_exbus!Q31</f>
        <v>-5.4826220391346325E-3</v>
      </c>
      <c r="R31" s="24">
        <f>BRPL_EOD!R31-BRPL_ISGS_exbus!R31</f>
        <v>5.4273776257964812E-3</v>
      </c>
      <c r="S31" s="24">
        <f>BRPL_EOD!S31-BRPL_ISGS_exbus!S31</f>
        <v>2.6434775725601156E-3</v>
      </c>
      <c r="T31" s="24">
        <f>BRPL_EOD!T31-BRPL_ISGS_exbus!T31</f>
        <v>0</v>
      </c>
      <c r="U31" s="24">
        <f>BRPL_EOD!U31-BRPL_ISGS_exbus!U31</f>
        <v>-7.9523681476700858E-4</v>
      </c>
      <c r="V31" s="24">
        <f>BRPL_EOD!V31-BRPL_ISGS_exbus!V31</f>
        <v>3.1646767337814019E-3</v>
      </c>
      <c r="W31" s="24">
        <f>BRPL_EOD!W31-BRPL_ISGS_exbus!W31</f>
        <v>5.4968428635753241E-3</v>
      </c>
      <c r="X31" s="24">
        <f>BRPL_EOD!X31-BRPL_ISGS_exbus!X31</f>
        <v>-2.1335262186923387E-3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-2.3531602660114004E-3</v>
      </c>
      <c r="L32" s="24">
        <f>BRPL_EOD!L32-BRPL_ISGS_exbus!L32</f>
        <v>-8.2697890274374686E-5</v>
      </c>
      <c r="M32" s="24">
        <f>BRPL_EOD!M32-BRPL_ISGS_exbus!M32</f>
        <v>2.7724867724927549E-3</v>
      </c>
      <c r="N32" s="24">
        <f>BRPL_EOD!N32-BRPL_ISGS_exbus!N32</f>
        <v>-4.2552781480083013E-3</v>
      </c>
      <c r="O32" s="24">
        <f>BRPL_EOD!O32-BRPL_ISGS_exbus!O32</f>
        <v>4.9721641541111694E-4</v>
      </c>
      <c r="P32" s="24">
        <f>BRPL_EOD!P32-BRPL_ISGS_exbus!P32</f>
        <v>-2.4703518768376398E-5</v>
      </c>
      <c r="Q32" s="24">
        <f>BRPL_EOD!Q32-BRPL_ISGS_exbus!Q32</f>
        <v>-5.4826220391346325E-3</v>
      </c>
      <c r="R32" s="24">
        <f>BRPL_EOD!R32-BRPL_ISGS_exbus!R32</f>
        <v>5.4273776257964812E-3</v>
      </c>
      <c r="S32" s="24">
        <f>BRPL_EOD!S32-BRPL_ISGS_exbus!S32</f>
        <v>2.6434775725601156E-3</v>
      </c>
      <c r="T32" s="24">
        <f>BRPL_EOD!T32-BRPL_ISGS_exbus!T32</f>
        <v>0</v>
      </c>
      <c r="U32" s="24">
        <f>BRPL_EOD!U32-BRPL_ISGS_exbus!U32</f>
        <v>-7.9523681476700858E-4</v>
      </c>
      <c r="V32" s="24">
        <f>BRPL_EOD!V32-BRPL_ISGS_exbus!V32</f>
        <v>3.1646767337814019E-3</v>
      </c>
      <c r="W32" s="24">
        <f>BRPL_EOD!W32-BRPL_ISGS_exbus!W32</f>
        <v>5.4968428635753241E-3</v>
      </c>
      <c r="X32" s="24">
        <f>BRPL_EOD!X32-BRPL_ISGS_exbus!X32</f>
        <v>-2.1335262186923387E-3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-3.6014435065681027E-3</v>
      </c>
      <c r="L33" s="24">
        <f>BRPL_EOD!L33-BRPL_ISGS_exbus!L33</f>
        <v>-3.9470622500914487E-4</v>
      </c>
      <c r="M33" s="24">
        <f>BRPL_EOD!M33-BRPL_ISGS_exbus!M33</f>
        <v>2.7724867724927549E-3</v>
      </c>
      <c r="N33" s="24">
        <f>BRPL_EOD!N33-BRPL_ISGS_exbus!N33</f>
        <v>-4.2552781480083013E-3</v>
      </c>
      <c r="O33" s="24">
        <f>BRPL_EOD!O33-BRPL_ISGS_exbus!O33</f>
        <v>4.9721641541111694E-4</v>
      </c>
      <c r="P33" s="24">
        <f>BRPL_EOD!P33-BRPL_ISGS_exbus!P33</f>
        <v>-2.4695369618044083E-4</v>
      </c>
      <c r="Q33" s="24">
        <f>BRPL_EOD!Q33-BRPL_ISGS_exbus!Q33</f>
        <v>-5.4826220391346325E-3</v>
      </c>
      <c r="R33" s="24">
        <f>BRPL_EOD!R33-BRPL_ISGS_exbus!R33</f>
        <v>5.4273776257964812E-3</v>
      </c>
      <c r="S33" s="24">
        <f>BRPL_EOD!S33-BRPL_ISGS_exbus!S33</f>
        <v>2.6434775725601156E-3</v>
      </c>
      <c r="T33" s="24">
        <f>BRPL_EOD!T33-BRPL_ISGS_exbus!T33</f>
        <v>0</v>
      </c>
      <c r="U33" s="24">
        <f>BRPL_EOD!U33-BRPL_ISGS_exbus!U33</f>
        <v>-7.9523681476700858E-4</v>
      </c>
      <c r="V33" s="24">
        <f>BRPL_EOD!V33-BRPL_ISGS_exbus!V33</f>
        <v>3.1646767337814019E-3</v>
      </c>
      <c r="W33" s="24">
        <f>BRPL_EOD!W33-BRPL_ISGS_exbus!W33</f>
        <v>5.4353867440326553E-3</v>
      </c>
      <c r="X33" s="24">
        <f>BRPL_EOD!X33-BRPL_ISGS_exbus!X33</f>
        <v>-1.7553418201998738E-4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2.6054322084974046E-3</v>
      </c>
      <c r="L34" s="24">
        <f>BRPL_EOD!L34-BRPL_ISGS_exbus!L34</f>
        <v>8.8864852182624077E-5</v>
      </c>
      <c r="M34" s="24">
        <f>BRPL_EOD!M34-BRPL_ISGS_exbus!M34</f>
        <v>2.7724867724927549E-3</v>
      </c>
      <c r="N34" s="24">
        <f>BRPL_EOD!N34-BRPL_ISGS_exbus!N34</f>
        <v>-4.2552781480083013E-3</v>
      </c>
      <c r="O34" s="24">
        <f>BRPL_EOD!O34-BRPL_ISGS_exbus!O34</f>
        <v>4.9721641541111694E-4</v>
      </c>
      <c r="P34" s="24">
        <f>BRPL_EOD!P34-BRPL_ISGS_exbus!P34</f>
        <v>3.4831956797951591E-3</v>
      </c>
      <c r="Q34" s="24">
        <f>BRPL_EOD!Q34-BRPL_ISGS_exbus!Q34</f>
        <v>-5.9748193916346892E-3</v>
      </c>
      <c r="R34" s="24">
        <f>BRPL_EOD!R34-BRPL_ISGS_exbus!R34</f>
        <v>5.4273776257964812E-3</v>
      </c>
      <c r="S34" s="24">
        <f>BRPL_EOD!S34-BRPL_ISGS_exbus!S34</f>
        <v>1.5722213500879434E-4</v>
      </c>
      <c r="T34" s="24">
        <f>BRPL_EOD!T34-BRPL_ISGS_exbus!T34</f>
        <v>0</v>
      </c>
      <c r="U34" s="24">
        <f>BRPL_EOD!U34-BRPL_ISGS_exbus!U34</f>
        <v>-7.9523681476700858E-4</v>
      </c>
      <c r="V34" s="24">
        <f>BRPL_EOD!V34-BRPL_ISGS_exbus!V34</f>
        <v>3.1646767337814019E-3</v>
      </c>
      <c r="W34" s="24">
        <f>BRPL_EOD!W34-BRPL_ISGS_exbus!W34</f>
        <v>5.1332256192822001E-3</v>
      </c>
      <c r="X34" s="24">
        <f>BRPL_EOD!X34-BRPL_ISGS_exbus!X34</f>
        <v>-1.7553418201998738E-4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-3.6014435065681027E-3</v>
      </c>
      <c r="L35" s="24">
        <f>BRPL_EOD!L35-BRPL_ISGS_exbus!L35</f>
        <v>8.8864852182624077E-5</v>
      </c>
      <c r="M35" s="24">
        <f>BRPL_EOD!M35-BRPL_ISGS_exbus!M35</f>
        <v>2.7724867724927549E-3</v>
      </c>
      <c r="N35" s="24">
        <f>BRPL_EOD!N35-BRPL_ISGS_exbus!N35</f>
        <v>-4.2552781480083013E-3</v>
      </c>
      <c r="O35" s="24">
        <f>BRPL_EOD!O35-BRPL_ISGS_exbus!O35</f>
        <v>4.9721641541111694E-4</v>
      </c>
      <c r="P35" s="24">
        <f>BRPL_EOD!P35-BRPL_ISGS_exbus!P35</f>
        <v>1.2842347525889863E-3</v>
      </c>
      <c r="Q35" s="24">
        <f>BRPL_EOD!Q35-BRPL_ISGS_exbus!Q35</f>
        <v>-5.9748193916346892E-3</v>
      </c>
      <c r="R35" s="24">
        <f>BRPL_EOD!R35-BRPL_ISGS_exbus!R35</f>
        <v>5.4273776257964812E-3</v>
      </c>
      <c r="S35" s="24">
        <f>BRPL_EOD!S35-BRPL_ISGS_exbus!S35</f>
        <v>1.5722213500879434E-4</v>
      </c>
      <c r="T35" s="24">
        <f>BRPL_EOD!T35-BRPL_ISGS_exbus!T35</f>
        <v>0</v>
      </c>
      <c r="U35" s="24">
        <f>BRPL_EOD!U35-BRPL_ISGS_exbus!U35</f>
        <v>-7.9523681476700858E-4</v>
      </c>
      <c r="V35" s="24">
        <f>BRPL_EOD!V35-BRPL_ISGS_exbus!V35</f>
        <v>3.1646767337814019E-3</v>
      </c>
      <c r="W35" s="24">
        <f>BRPL_EOD!W35-BRPL_ISGS_exbus!W35</f>
        <v>5.1332256192822001E-3</v>
      </c>
      <c r="X35" s="24">
        <f>BRPL_EOD!X35-BRPL_ISGS_exbus!X35</f>
        <v>-1.7553418201998738E-4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-3.6014435065681027E-3</v>
      </c>
      <c r="L36" s="24">
        <f>BRPL_EOD!L36-BRPL_ISGS_exbus!L36</f>
        <v>8.8864852182624077E-5</v>
      </c>
      <c r="M36" s="24">
        <f>BRPL_EOD!M36-BRPL_ISGS_exbus!M36</f>
        <v>2.7724867724927549E-3</v>
      </c>
      <c r="N36" s="24">
        <f>BRPL_EOD!N36-BRPL_ISGS_exbus!N36</f>
        <v>-4.2552781480083013E-3</v>
      </c>
      <c r="O36" s="24">
        <f>BRPL_EOD!O36-BRPL_ISGS_exbus!O36</f>
        <v>4.9721641541111694E-4</v>
      </c>
      <c r="P36" s="24">
        <f>BRPL_EOD!P36-BRPL_ISGS_exbus!P36</f>
        <v>5.9280457890409366E-4</v>
      </c>
      <c r="Q36" s="24">
        <f>BRPL_EOD!Q36-BRPL_ISGS_exbus!Q36</f>
        <v>-5.9748193916346892E-3</v>
      </c>
      <c r="R36" s="24">
        <f>BRPL_EOD!R36-BRPL_ISGS_exbus!R36</f>
        <v>5.4273776257964812E-3</v>
      </c>
      <c r="S36" s="24">
        <f>BRPL_EOD!S36-BRPL_ISGS_exbus!S36</f>
        <v>1.5722213500879434E-4</v>
      </c>
      <c r="T36" s="24">
        <f>BRPL_EOD!T36-BRPL_ISGS_exbus!T36</f>
        <v>0</v>
      </c>
      <c r="U36" s="24">
        <f>BRPL_EOD!U36-BRPL_ISGS_exbus!U36</f>
        <v>-7.9523681476700858E-4</v>
      </c>
      <c r="V36" s="24">
        <f>BRPL_EOD!V36-BRPL_ISGS_exbus!V36</f>
        <v>3.1646767337814019E-3</v>
      </c>
      <c r="W36" s="24">
        <f>BRPL_EOD!W36-BRPL_ISGS_exbus!W36</f>
        <v>5.1332256192822001E-3</v>
      </c>
      <c r="X36" s="24">
        <f>BRPL_EOD!X36-BRPL_ISGS_exbus!X36</f>
        <v>-1.7553418201998738E-4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-3.6014435065681027E-3</v>
      </c>
      <c r="L37" s="24">
        <f>BRPL_EOD!L37-BRPL_ISGS_exbus!L37</f>
        <v>8.8864852182624077E-5</v>
      </c>
      <c r="M37" s="24">
        <f>BRPL_EOD!M37-BRPL_ISGS_exbus!M37</f>
        <v>2.7724867724927549E-3</v>
      </c>
      <c r="N37" s="24">
        <f>BRPL_EOD!N37-BRPL_ISGS_exbus!N37</f>
        <v>-4.2552781480083013E-3</v>
      </c>
      <c r="O37" s="24">
        <f>BRPL_EOD!O37-BRPL_ISGS_exbus!O37</f>
        <v>4.9721641541111694E-4</v>
      </c>
      <c r="P37" s="24">
        <f>BRPL_EOD!P37-BRPL_ISGS_exbus!P37</f>
        <v>5.9280457890409366E-4</v>
      </c>
      <c r="Q37" s="24">
        <f>BRPL_EOD!Q37-BRPL_ISGS_exbus!Q37</f>
        <v>-5.9748193916346892E-3</v>
      </c>
      <c r="R37" s="24">
        <f>BRPL_EOD!R37-BRPL_ISGS_exbus!R37</f>
        <v>5.4273776257964812E-3</v>
      </c>
      <c r="S37" s="24">
        <f>BRPL_EOD!S37-BRPL_ISGS_exbus!S37</f>
        <v>1.5722213500879434E-4</v>
      </c>
      <c r="T37" s="24">
        <f>BRPL_EOD!T37-BRPL_ISGS_exbus!T37</f>
        <v>0</v>
      </c>
      <c r="U37" s="24">
        <f>BRPL_EOD!U37-BRPL_ISGS_exbus!U37</f>
        <v>-7.9523681476700858E-4</v>
      </c>
      <c r="V37" s="24">
        <f>BRPL_EOD!V37-BRPL_ISGS_exbus!V37</f>
        <v>3.1646767337814019E-3</v>
      </c>
      <c r="W37" s="24">
        <f>BRPL_EOD!W37-BRPL_ISGS_exbus!W37</f>
        <v>5.1332256192822001E-3</v>
      </c>
      <c r="X37" s="24">
        <f>BRPL_EOD!X37-BRPL_ISGS_exbus!X37</f>
        <v>-1.7553418201998738E-4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-3.6014435065681027E-3</v>
      </c>
      <c r="L38" s="24">
        <f>BRPL_EOD!L38-BRPL_ISGS_exbus!L38</f>
        <v>8.8864852182624077E-5</v>
      </c>
      <c r="M38" s="24">
        <f>BRPL_EOD!M38-BRPL_ISGS_exbus!M38</f>
        <v>2.7724867724927549E-3</v>
      </c>
      <c r="N38" s="24">
        <f>BRPL_EOD!N38-BRPL_ISGS_exbus!N38</f>
        <v>-4.2552781480083013E-3</v>
      </c>
      <c r="O38" s="24">
        <f>BRPL_EOD!O38-BRPL_ISGS_exbus!O38</f>
        <v>4.9721641541111694E-4</v>
      </c>
      <c r="P38" s="24">
        <f>BRPL_EOD!P38-BRPL_ISGS_exbus!P38</f>
        <v>5.9280457890409366E-4</v>
      </c>
      <c r="Q38" s="24">
        <f>BRPL_EOD!Q38-BRPL_ISGS_exbus!Q38</f>
        <v>-5.9748193916346892E-3</v>
      </c>
      <c r="R38" s="24">
        <f>BRPL_EOD!R38-BRPL_ISGS_exbus!R38</f>
        <v>5.4273776257964812E-3</v>
      </c>
      <c r="S38" s="24">
        <f>BRPL_EOD!S38-BRPL_ISGS_exbus!S38</f>
        <v>1.5722213500879434E-4</v>
      </c>
      <c r="T38" s="24">
        <f>BRPL_EOD!T38-BRPL_ISGS_exbus!T38</f>
        <v>0</v>
      </c>
      <c r="U38" s="24">
        <f>BRPL_EOD!U38-BRPL_ISGS_exbus!U38</f>
        <v>-7.9523681476700858E-4</v>
      </c>
      <c r="V38" s="24">
        <f>BRPL_EOD!V38-BRPL_ISGS_exbus!V38</f>
        <v>3.1646767337814019E-3</v>
      </c>
      <c r="W38" s="24">
        <f>BRPL_EOD!W38-BRPL_ISGS_exbus!W38</f>
        <v>5.1332256192822001E-3</v>
      </c>
      <c r="X38" s="24">
        <f>BRPL_EOD!X38-BRPL_ISGS_exbus!X38</f>
        <v>-1.7553418201998738E-4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-3.6014435065681027E-3</v>
      </c>
      <c r="L39" s="24">
        <f>BRPL_EOD!L39-BRPL_ISGS_exbus!L39</f>
        <v>7.981653133981581E-5</v>
      </c>
      <c r="M39" s="24">
        <f>BRPL_EOD!M39-BRPL_ISGS_exbus!M39</f>
        <v>2.7724867724927549E-3</v>
      </c>
      <c r="N39" s="24">
        <f>BRPL_EOD!N39-BRPL_ISGS_exbus!N39</f>
        <v>-4.2552781480083013E-3</v>
      </c>
      <c r="O39" s="24">
        <f>BRPL_EOD!O39-BRPL_ISGS_exbus!O39</f>
        <v>4.9721641541111694E-4</v>
      </c>
      <c r="P39" s="24">
        <f>BRPL_EOD!P39-BRPL_ISGS_exbus!P39</f>
        <v>5.9280457890409366E-4</v>
      </c>
      <c r="Q39" s="24">
        <f>BRPL_EOD!Q39-BRPL_ISGS_exbus!Q39</f>
        <v>-5.9748193916346892E-3</v>
      </c>
      <c r="R39" s="24">
        <f>BRPL_EOD!R39-BRPL_ISGS_exbus!R39</f>
        <v>5.4273776257964812E-3</v>
      </c>
      <c r="S39" s="24">
        <f>BRPL_EOD!S39-BRPL_ISGS_exbus!S39</f>
        <v>1.5722213500879434E-4</v>
      </c>
      <c r="T39" s="24">
        <f>BRPL_EOD!T39-BRPL_ISGS_exbus!T39</f>
        <v>0</v>
      </c>
      <c r="U39" s="24">
        <f>BRPL_EOD!U39-BRPL_ISGS_exbus!U39</f>
        <v>-7.9523681476700858E-4</v>
      </c>
      <c r="V39" s="24">
        <f>BRPL_EOD!V39-BRPL_ISGS_exbus!V39</f>
        <v>3.1646767337814019E-3</v>
      </c>
      <c r="W39" s="24">
        <f>BRPL_EOD!W39-BRPL_ISGS_exbus!W39</f>
        <v>5.1332256192822001E-3</v>
      </c>
      <c r="X39" s="24">
        <f>BRPL_EOD!X39-BRPL_ISGS_exbus!X39</f>
        <v>-1.7553418201998738E-4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-3.6014435065681027E-3</v>
      </c>
      <c r="L40" s="24">
        <f>BRPL_EOD!L40-BRPL_ISGS_exbus!L40</f>
        <v>7.981653133981581E-5</v>
      </c>
      <c r="M40" s="24">
        <f>BRPL_EOD!M40-BRPL_ISGS_exbus!M40</f>
        <v>2.7724867724927549E-3</v>
      </c>
      <c r="N40" s="24">
        <f>BRPL_EOD!N40-BRPL_ISGS_exbus!N40</f>
        <v>-4.2552781480083013E-3</v>
      </c>
      <c r="O40" s="24">
        <f>BRPL_EOD!O40-BRPL_ISGS_exbus!O40</f>
        <v>4.9721641541111694E-4</v>
      </c>
      <c r="P40" s="24">
        <f>BRPL_EOD!P40-BRPL_ISGS_exbus!P40</f>
        <v>5.9280457890409366E-4</v>
      </c>
      <c r="Q40" s="24">
        <f>BRPL_EOD!Q40-BRPL_ISGS_exbus!Q40</f>
        <v>-5.9748193916346892E-3</v>
      </c>
      <c r="R40" s="24">
        <f>BRPL_EOD!R40-BRPL_ISGS_exbus!R40</f>
        <v>5.4273776257964812E-3</v>
      </c>
      <c r="S40" s="24">
        <f>BRPL_EOD!S40-BRPL_ISGS_exbus!S40</f>
        <v>1.5722213500879434E-4</v>
      </c>
      <c r="T40" s="24">
        <f>BRPL_EOD!T40-BRPL_ISGS_exbus!T40</f>
        <v>0</v>
      </c>
      <c r="U40" s="24">
        <f>BRPL_EOD!U40-BRPL_ISGS_exbus!U40</f>
        <v>-7.9523681476700858E-4</v>
      </c>
      <c r="V40" s="24">
        <f>BRPL_EOD!V40-BRPL_ISGS_exbus!V40</f>
        <v>3.1646767337814019E-3</v>
      </c>
      <c r="W40" s="24">
        <f>BRPL_EOD!W40-BRPL_ISGS_exbus!W40</f>
        <v>5.1332256192822001E-3</v>
      </c>
      <c r="X40" s="24">
        <f>BRPL_EOD!X40-BRPL_ISGS_exbus!X40</f>
        <v>-1.7553418201998738E-4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-2.3531602660114004E-3</v>
      </c>
      <c r="L41" s="24">
        <f>BRPL_EOD!L41-BRPL_ISGS_exbus!L41</f>
        <v>8.1833872242143002E-5</v>
      </c>
      <c r="M41" s="24">
        <f>BRPL_EOD!M41-BRPL_ISGS_exbus!M41</f>
        <v>2.7724867724927549E-3</v>
      </c>
      <c r="N41" s="24">
        <f>BRPL_EOD!N41-BRPL_ISGS_exbus!N41</f>
        <v>-4.2552781480083013E-3</v>
      </c>
      <c r="O41" s="24">
        <f>BRPL_EOD!O41-BRPL_ISGS_exbus!O41</f>
        <v>4.9721641541111694E-4</v>
      </c>
      <c r="P41" s="24">
        <f>BRPL_EOD!P41-BRPL_ISGS_exbus!P41</f>
        <v>5.9280457890409366E-4</v>
      </c>
      <c r="Q41" s="24">
        <f>BRPL_EOD!Q41-BRPL_ISGS_exbus!Q41</f>
        <v>-5.9748193916346892E-3</v>
      </c>
      <c r="R41" s="24">
        <f>BRPL_EOD!R41-BRPL_ISGS_exbus!R41</f>
        <v>5.4273776257964812E-3</v>
      </c>
      <c r="S41" s="24">
        <f>BRPL_EOD!S41-BRPL_ISGS_exbus!S41</f>
        <v>1.5722213500879434E-4</v>
      </c>
      <c r="T41" s="24">
        <f>BRPL_EOD!T41-BRPL_ISGS_exbus!T41</f>
        <v>0</v>
      </c>
      <c r="U41" s="24">
        <f>BRPL_EOD!U41-BRPL_ISGS_exbus!U41</f>
        <v>-7.9523681476700858E-4</v>
      </c>
      <c r="V41" s="24">
        <f>BRPL_EOD!V41-BRPL_ISGS_exbus!V41</f>
        <v>3.1646767337814019E-3</v>
      </c>
      <c r="W41" s="24">
        <f>BRPL_EOD!W41-BRPL_ISGS_exbus!W41</f>
        <v>5.1332256192822001E-3</v>
      </c>
      <c r="X41" s="24">
        <f>BRPL_EOD!X41-BRPL_ISGS_exbus!X41</f>
        <v>-1.7553418201998738E-4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-2.3531602660114004E-3</v>
      </c>
      <c r="L42" s="24">
        <f>BRPL_EOD!L42-BRPL_ISGS_exbus!L42</f>
        <v>9.3082159796864516E-5</v>
      </c>
      <c r="M42" s="24">
        <f>BRPL_EOD!M42-BRPL_ISGS_exbus!M42</f>
        <v>2.7724867724927549E-3</v>
      </c>
      <c r="N42" s="24">
        <f>BRPL_EOD!N42-BRPL_ISGS_exbus!N42</f>
        <v>-4.2552781480083013E-3</v>
      </c>
      <c r="O42" s="24">
        <f>BRPL_EOD!O42-BRPL_ISGS_exbus!O42</f>
        <v>4.9721641541111694E-4</v>
      </c>
      <c r="P42" s="24">
        <f>BRPL_EOD!P42-BRPL_ISGS_exbus!P42</f>
        <v>5.9280457890409366E-4</v>
      </c>
      <c r="Q42" s="24">
        <f>BRPL_EOD!Q42-BRPL_ISGS_exbus!Q42</f>
        <v>-5.9748193916346892E-3</v>
      </c>
      <c r="R42" s="24">
        <f>BRPL_EOD!R42-BRPL_ISGS_exbus!R42</f>
        <v>5.4273776257964812E-3</v>
      </c>
      <c r="S42" s="24">
        <f>BRPL_EOD!S42-BRPL_ISGS_exbus!S42</f>
        <v>1.5722213500879434E-4</v>
      </c>
      <c r="T42" s="24">
        <f>BRPL_EOD!T42-BRPL_ISGS_exbus!T42</f>
        <v>0</v>
      </c>
      <c r="U42" s="24">
        <f>BRPL_EOD!U42-BRPL_ISGS_exbus!U42</f>
        <v>-7.9523681476700858E-4</v>
      </c>
      <c r="V42" s="24">
        <f>BRPL_EOD!V42-BRPL_ISGS_exbus!V42</f>
        <v>3.1646767337814019E-3</v>
      </c>
      <c r="W42" s="24">
        <f>BRPL_EOD!W42-BRPL_ISGS_exbus!W42</f>
        <v>5.1332256192822001E-3</v>
      </c>
      <c r="X42" s="24">
        <f>BRPL_EOD!X42-BRPL_ISGS_exbus!X42</f>
        <v>-1.7553418201998738E-4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-2.3531602660114004E-3</v>
      </c>
      <c r="L43" s="24">
        <f>BRPL_EOD!L43-BRPL_ISGS_exbus!L43</f>
        <v>9.3082159796864516E-5</v>
      </c>
      <c r="M43" s="24">
        <f>BRPL_EOD!M43-BRPL_ISGS_exbus!M43</f>
        <v>2.7724867724927549E-3</v>
      </c>
      <c r="N43" s="24">
        <f>BRPL_EOD!N43-BRPL_ISGS_exbus!N43</f>
        <v>-4.2552781480083013E-3</v>
      </c>
      <c r="O43" s="24">
        <f>BRPL_EOD!O43-BRPL_ISGS_exbus!O43</f>
        <v>4.9721641541111694E-4</v>
      </c>
      <c r="P43" s="24">
        <f>BRPL_EOD!P43-BRPL_ISGS_exbus!P43</f>
        <v>5.9280457890409366E-4</v>
      </c>
      <c r="Q43" s="24">
        <f>BRPL_EOD!Q43-BRPL_ISGS_exbus!Q43</f>
        <v>-5.9748193916346892E-3</v>
      </c>
      <c r="R43" s="24">
        <f>BRPL_EOD!R43-BRPL_ISGS_exbus!R43</f>
        <v>5.4273776257964812E-3</v>
      </c>
      <c r="S43" s="24">
        <f>BRPL_EOD!S43-BRPL_ISGS_exbus!S43</f>
        <v>1.5722213500879434E-4</v>
      </c>
      <c r="T43" s="24">
        <f>BRPL_EOD!T43-BRPL_ISGS_exbus!T43</f>
        <v>0</v>
      </c>
      <c r="U43" s="24">
        <f>BRPL_EOD!U43-BRPL_ISGS_exbus!U43</f>
        <v>-7.9523681476700858E-4</v>
      </c>
      <c r="V43" s="24">
        <f>BRPL_EOD!V43-BRPL_ISGS_exbus!V43</f>
        <v>3.1646767337814019E-3</v>
      </c>
      <c r="W43" s="24">
        <f>BRPL_EOD!W43-BRPL_ISGS_exbus!W43</f>
        <v>5.1332256192822001E-3</v>
      </c>
      <c r="X43" s="24">
        <f>BRPL_EOD!X43-BRPL_ISGS_exbus!X43</f>
        <v>-1.7553418201998738E-4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9.8784236685105498E-3</v>
      </c>
      <c r="L44" s="24">
        <f>BRPL_EOD!L44-BRPL_ISGS_exbus!L44</f>
        <v>9.3082159796864516E-5</v>
      </c>
      <c r="M44" s="24">
        <f>BRPL_EOD!M44-BRPL_ISGS_exbus!M44</f>
        <v>2.7724867724927549E-3</v>
      </c>
      <c r="N44" s="24">
        <f>BRPL_EOD!N44-BRPL_ISGS_exbus!N44</f>
        <v>-4.2552781480083013E-3</v>
      </c>
      <c r="O44" s="24">
        <f>BRPL_EOD!O44-BRPL_ISGS_exbus!O44</f>
        <v>4.9721641541111694E-4</v>
      </c>
      <c r="P44" s="24">
        <f>BRPL_EOD!P44-BRPL_ISGS_exbus!P44</f>
        <v>5.9280457890409366E-4</v>
      </c>
      <c r="Q44" s="24">
        <f>BRPL_EOD!Q44-BRPL_ISGS_exbus!Q44</f>
        <v>-5.9748193916346892E-3</v>
      </c>
      <c r="R44" s="24">
        <f>BRPL_EOD!R44-BRPL_ISGS_exbus!R44</f>
        <v>5.4273776257964812E-3</v>
      </c>
      <c r="S44" s="24">
        <f>BRPL_EOD!S44-BRPL_ISGS_exbus!S44</f>
        <v>1.5722213500879434E-4</v>
      </c>
      <c r="T44" s="24">
        <f>BRPL_EOD!T44-BRPL_ISGS_exbus!T44</f>
        <v>0</v>
      </c>
      <c r="U44" s="24">
        <f>BRPL_EOD!U44-BRPL_ISGS_exbus!U44</f>
        <v>-7.9523681476700858E-4</v>
      </c>
      <c r="V44" s="24">
        <f>BRPL_EOD!V44-BRPL_ISGS_exbus!V44</f>
        <v>3.1646767337814019E-3</v>
      </c>
      <c r="W44" s="24">
        <f>BRPL_EOD!W44-BRPL_ISGS_exbus!W44</f>
        <v>5.1332256192822001E-3</v>
      </c>
      <c r="X44" s="24">
        <f>BRPL_EOD!X44-BRPL_ISGS_exbus!X44</f>
        <v>-1.7553418201998738E-4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9.8784236685105498E-3</v>
      </c>
      <c r="L45" s="24">
        <f>BRPL_EOD!L45-BRPL_ISGS_exbus!L45</f>
        <v>9.3082159796864516E-5</v>
      </c>
      <c r="M45" s="24">
        <f>BRPL_EOD!M45-BRPL_ISGS_exbus!M45</f>
        <v>2.7724867724927549E-3</v>
      </c>
      <c r="N45" s="24">
        <f>BRPL_EOD!N45-BRPL_ISGS_exbus!N45</f>
        <v>-4.2552781480083013E-3</v>
      </c>
      <c r="O45" s="24">
        <f>BRPL_EOD!O45-BRPL_ISGS_exbus!O45</f>
        <v>4.9721641541111694E-4</v>
      </c>
      <c r="P45" s="24">
        <f>BRPL_EOD!P45-BRPL_ISGS_exbus!P45</f>
        <v>5.9280457890409366E-4</v>
      </c>
      <c r="Q45" s="24">
        <f>BRPL_EOD!Q45-BRPL_ISGS_exbus!Q45</f>
        <v>-5.9748193916346892E-3</v>
      </c>
      <c r="R45" s="24">
        <f>BRPL_EOD!R45-BRPL_ISGS_exbus!R45</f>
        <v>5.4273776257964812E-3</v>
      </c>
      <c r="S45" s="24">
        <f>BRPL_EOD!S45-BRPL_ISGS_exbus!S45</f>
        <v>1.5722213500879434E-4</v>
      </c>
      <c r="T45" s="24">
        <f>BRPL_EOD!T45-BRPL_ISGS_exbus!T45</f>
        <v>0</v>
      </c>
      <c r="U45" s="24">
        <f>BRPL_EOD!U45-BRPL_ISGS_exbus!U45</f>
        <v>-7.9523681476700858E-4</v>
      </c>
      <c r="V45" s="24">
        <f>BRPL_EOD!V45-BRPL_ISGS_exbus!V45</f>
        <v>3.1646767337814019E-3</v>
      </c>
      <c r="W45" s="24">
        <f>BRPL_EOD!W45-BRPL_ISGS_exbus!W45</f>
        <v>5.1332256192822001E-3</v>
      </c>
      <c r="X45" s="24">
        <f>BRPL_EOD!X45-BRPL_ISGS_exbus!X45</f>
        <v>-1.7553418201998738E-4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9.8784236685105498E-3</v>
      </c>
      <c r="L46" s="24">
        <f>BRPL_EOD!L46-BRPL_ISGS_exbus!L46</f>
        <v>9.3082159796864516E-5</v>
      </c>
      <c r="M46" s="24">
        <f>BRPL_EOD!M46-BRPL_ISGS_exbus!M46</f>
        <v>2.7724867724927549E-3</v>
      </c>
      <c r="N46" s="24">
        <f>BRPL_EOD!N46-BRPL_ISGS_exbus!N46</f>
        <v>-4.2552781480083013E-3</v>
      </c>
      <c r="O46" s="24">
        <f>BRPL_EOD!O46-BRPL_ISGS_exbus!O46</f>
        <v>4.9721641541111694E-4</v>
      </c>
      <c r="P46" s="24">
        <f>BRPL_EOD!P46-BRPL_ISGS_exbus!P46</f>
        <v>5.9280457890409366E-4</v>
      </c>
      <c r="Q46" s="24">
        <f>BRPL_EOD!Q46-BRPL_ISGS_exbus!Q46</f>
        <v>-5.9748193916346892E-3</v>
      </c>
      <c r="R46" s="24">
        <f>BRPL_EOD!R46-BRPL_ISGS_exbus!R46</f>
        <v>5.4273776257964812E-3</v>
      </c>
      <c r="S46" s="24">
        <f>BRPL_EOD!S46-BRPL_ISGS_exbus!S46</f>
        <v>1.5722213500879434E-4</v>
      </c>
      <c r="T46" s="24">
        <f>BRPL_EOD!T46-BRPL_ISGS_exbus!T46</f>
        <v>0</v>
      </c>
      <c r="U46" s="24">
        <f>BRPL_EOD!U46-BRPL_ISGS_exbus!U46</f>
        <v>-7.9523681476700858E-4</v>
      </c>
      <c r="V46" s="24">
        <f>BRPL_EOD!V46-BRPL_ISGS_exbus!V46</f>
        <v>3.1646767337814019E-3</v>
      </c>
      <c r="W46" s="24">
        <f>BRPL_EOD!W46-BRPL_ISGS_exbus!W46</f>
        <v>5.1332256192822001E-3</v>
      </c>
      <c r="X46" s="24">
        <f>BRPL_EOD!X46-BRPL_ISGS_exbus!X46</f>
        <v>-1.7553418201998738E-4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-2.2515884780887063E-3</v>
      </c>
      <c r="L47" s="24">
        <f>BRPL_EOD!L47-BRPL_ISGS_exbus!L47</f>
        <v>9.3082159796864516E-5</v>
      </c>
      <c r="M47" s="24">
        <f>BRPL_EOD!M47-BRPL_ISGS_exbus!M47</f>
        <v>2.7724867724927549E-3</v>
      </c>
      <c r="N47" s="24">
        <f>BRPL_EOD!N47-BRPL_ISGS_exbus!N47</f>
        <v>-4.2552781480083013E-3</v>
      </c>
      <c r="O47" s="24">
        <f>BRPL_EOD!O47-BRPL_ISGS_exbus!O47</f>
        <v>4.9721641541111694E-4</v>
      </c>
      <c r="P47" s="24">
        <f>BRPL_EOD!P47-BRPL_ISGS_exbus!P47</f>
        <v>5.9280457890409366E-4</v>
      </c>
      <c r="Q47" s="24">
        <f>BRPL_EOD!Q47-BRPL_ISGS_exbus!Q47</f>
        <v>-5.9748193916346892E-3</v>
      </c>
      <c r="R47" s="24">
        <f>BRPL_EOD!R47-BRPL_ISGS_exbus!R47</f>
        <v>5.4273776257964812E-3</v>
      </c>
      <c r="S47" s="24">
        <f>BRPL_EOD!S47-BRPL_ISGS_exbus!S47</f>
        <v>1.5722213500879434E-4</v>
      </c>
      <c r="T47" s="24">
        <f>BRPL_EOD!T47-BRPL_ISGS_exbus!T47</f>
        <v>0</v>
      </c>
      <c r="U47" s="24">
        <f>BRPL_EOD!U47-BRPL_ISGS_exbus!U47</f>
        <v>-7.9523681476700858E-4</v>
      </c>
      <c r="V47" s="24">
        <f>BRPL_EOD!V47-BRPL_ISGS_exbus!V47</f>
        <v>3.1646767337814019E-3</v>
      </c>
      <c r="W47" s="24">
        <f>BRPL_EOD!W47-BRPL_ISGS_exbus!W47</f>
        <v>5.1332256192822001E-3</v>
      </c>
      <c r="X47" s="24">
        <f>BRPL_EOD!X47-BRPL_ISGS_exbus!X47</f>
        <v>-1.7553418201998738E-4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-2.2515884780887063E-3</v>
      </c>
      <c r="L48" s="24">
        <f>BRPL_EOD!L48-BRPL_ISGS_exbus!L48</f>
        <v>9.3082159796864516E-5</v>
      </c>
      <c r="M48" s="24">
        <f>BRPL_EOD!M48-BRPL_ISGS_exbus!M48</f>
        <v>2.7724867724927549E-3</v>
      </c>
      <c r="N48" s="24">
        <f>BRPL_EOD!N48-BRPL_ISGS_exbus!N48</f>
        <v>-4.2552781480083013E-3</v>
      </c>
      <c r="O48" s="24">
        <f>BRPL_EOD!O48-BRPL_ISGS_exbus!O48</f>
        <v>4.9721641541111694E-4</v>
      </c>
      <c r="P48" s="24">
        <f>BRPL_EOD!P48-BRPL_ISGS_exbus!P48</f>
        <v>5.9280457890409366E-4</v>
      </c>
      <c r="Q48" s="24">
        <f>BRPL_EOD!Q48-BRPL_ISGS_exbus!Q48</f>
        <v>-5.9748193916346892E-3</v>
      </c>
      <c r="R48" s="24">
        <f>BRPL_EOD!R48-BRPL_ISGS_exbus!R48</f>
        <v>5.4273776257964812E-3</v>
      </c>
      <c r="S48" s="24">
        <f>BRPL_EOD!S48-BRPL_ISGS_exbus!S48</f>
        <v>1.5722213500879434E-4</v>
      </c>
      <c r="T48" s="24">
        <f>BRPL_EOD!T48-BRPL_ISGS_exbus!T48</f>
        <v>0</v>
      </c>
      <c r="U48" s="24">
        <f>BRPL_EOD!U48-BRPL_ISGS_exbus!U48</f>
        <v>-7.9523681476700858E-4</v>
      </c>
      <c r="V48" s="24">
        <f>BRPL_EOD!V48-BRPL_ISGS_exbus!V48</f>
        <v>3.1646767337814019E-3</v>
      </c>
      <c r="W48" s="24">
        <f>BRPL_EOD!W48-BRPL_ISGS_exbus!W48</f>
        <v>5.1332256192822001E-3</v>
      </c>
      <c r="X48" s="24">
        <f>BRPL_EOD!X48-BRPL_ISGS_exbus!X48</f>
        <v>-1.7553418201998738E-4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-2.2515884780887063E-3</v>
      </c>
      <c r="L49" s="24">
        <f>BRPL_EOD!L49-BRPL_ISGS_exbus!L49</f>
        <v>9.3082159796864516E-5</v>
      </c>
      <c r="M49" s="24">
        <f>BRPL_EOD!M49-BRPL_ISGS_exbus!M49</f>
        <v>2.7724867724927549E-3</v>
      </c>
      <c r="N49" s="24">
        <f>BRPL_EOD!N49-BRPL_ISGS_exbus!N49</f>
        <v>-4.2552781480083013E-3</v>
      </c>
      <c r="O49" s="24">
        <f>BRPL_EOD!O49-BRPL_ISGS_exbus!O49</f>
        <v>4.9721641541111694E-4</v>
      </c>
      <c r="P49" s="24">
        <f>BRPL_EOD!P49-BRPL_ISGS_exbus!P49</f>
        <v>5.9280457890409366E-4</v>
      </c>
      <c r="Q49" s="24">
        <f>BRPL_EOD!Q49-BRPL_ISGS_exbus!Q49</f>
        <v>-5.9748193916346892E-3</v>
      </c>
      <c r="R49" s="24">
        <f>BRPL_EOD!R49-BRPL_ISGS_exbus!R49</f>
        <v>5.4273776257964812E-3</v>
      </c>
      <c r="S49" s="24">
        <f>BRPL_EOD!S49-BRPL_ISGS_exbus!S49</f>
        <v>1.5722213500879434E-4</v>
      </c>
      <c r="T49" s="24">
        <f>BRPL_EOD!T49-BRPL_ISGS_exbus!T49</f>
        <v>0</v>
      </c>
      <c r="U49" s="24">
        <f>BRPL_EOD!U49-BRPL_ISGS_exbus!U49</f>
        <v>-7.9523681476700858E-4</v>
      </c>
      <c r="V49" s="24">
        <f>BRPL_EOD!V49-BRPL_ISGS_exbus!V49</f>
        <v>3.1646767337814019E-3</v>
      </c>
      <c r="W49" s="24">
        <f>BRPL_EOD!W49-BRPL_ISGS_exbus!W49</f>
        <v>5.1332256192822001E-3</v>
      </c>
      <c r="X49" s="24">
        <f>BRPL_EOD!X49-BRPL_ISGS_exbus!X49</f>
        <v>-1.7553418201998738E-4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9.3469860799473281E-3</v>
      </c>
      <c r="L50" s="24">
        <f>BRPL_EOD!L50-BRPL_ISGS_exbus!L50</f>
        <v>9.3082159796864516E-5</v>
      </c>
      <c r="M50" s="24">
        <f>BRPL_EOD!M50-BRPL_ISGS_exbus!M50</f>
        <v>2.7724867724927549E-3</v>
      </c>
      <c r="N50" s="24">
        <f>BRPL_EOD!N50-BRPL_ISGS_exbus!N50</f>
        <v>-4.2552781480083013E-3</v>
      </c>
      <c r="O50" s="24">
        <f>BRPL_EOD!O50-BRPL_ISGS_exbus!O50</f>
        <v>4.9721641541111694E-4</v>
      </c>
      <c r="P50" s="24">
        <f>BRPL_EOD!P50-BRPL_ISGS_exbus!P50</f>
        <v>5.9280457890409366E-4</v>
      </c>
      <c r="Q50" s="24">
        <f>BRPL_EOD!Q50-BRPL_ISGS_exbus!Q50</f>
        <v>-5.9748193916346892E-3</v>
      </c>
      <c r="R50" s="24">
        <f>BRPL_EOD!R50-BRPL_ISGS_exbus!R50</f>
        <v>5.4273776257964812E-3</v>
      </c>
      <c r="S50" s="24">
        <f>BRPL_EOD!S50-BRPL_ISGS_exbus!S50</f>
        <v>1.5722213500879434E-4</v>
      </c>
      <c r="T50" s="24">
        <f>BRPL_EOD!T50-BRPL_ISGS_exbus!T50</f>
        <v>0</v>
      </c>
      <c r="U50" s="24">
        <f>BRPL_EOD!U50-BRPL_ISGS_exbus!U50</f>
        <v>-7.9523681476700858E-4</v>
      </c>
      <c r="V50" s="24">
        <f>BRPL_EOD!V50-BRPL_ISGS_exbus!V50</f>
        <v>3.1646767337814019E-3</v>
      </c>
      <c r="W50" s="24">
        <f>BRPL_EOD!W50-BRPL_ISGS_exbus!W50</f>
        <v>5.1332256192822001E-3</v>
      </c>
      <c r="X50" s="24">
        <f>BRPL_EOD!X50-BRPL_ISGS_exbus!X50</f>
        <v>-1.7553418201998738E-4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9.3469860799473281E-3</v>
      </c>
      <c r="L51" s="24">
        <f>BRPL_EOD!L51-BRPL_ISGS_exbus!L51</f>
        <v>9.3082159796864516E-5</v>
      </c>
      <c r="M51" s="24">
        <f>BRPL_EOD!M51-BRPL_ISGS_exbus!M51</f>
        <v>2.7724867724927549E-3</v>
      </c>
      <c r="N51" s="24">
        <f>BRPL_EOD!N51-BRPL_ISGS_exbus!N51</f>
        <v>-4.2552781480083013E-3</v>
      </c>
      <c r="O51" s="24">
        <f>BRPL_EOD!O51-BRPL_ISGS_exbus!O51</f>
        <v>4.9721641541111694E-4</v>
      </c>
      <c r="P51" s="24">
        <f>BRPL_EOD!P51-BRPL_ISGS_exbus!P51</f>
        <v>5.9280457890409366E-4</v>
      </c>
      <c r="Q51" s="24">
        <f>BRPL_EOD!Q51-BRPL_ISGS_exbus!Q51</f>
        <v>-5.4826220391346325E-3</v>
      </c>
      <c r="R51" s="24">
        <f>BRPL_EOD!R51-BRPL_ISGS_exbus!R51</f>
        <v>2.8343900481537787E-3</v>
      </c>
      <c r="S51" s="24">
        <f>BRPL_EOD!S51-BRPL_ISGS_exbus!S51</f>
        <v>2.6434775725601156E-3</v>
      </c>
      <c r="T51" s="24">
        <f>BRPL_EOD!T51-BRPL_ISGS_exbus!T51</f>
        <v>0</v>
      </c>
      <c r="U51" s="24">
        <f>BRPL_EOD!U51-BRPL_ISGS_exbus!U51</f>
        <v>-7.9523681476700858E-4</v>
      </c>
      <c r="V51" s="24">
        <f>BRPL_EOD!V51-BRPL_ISGS_exbus!V51</f>
        <v>3.1646767337814019E-3</v>
      </c>
      <c r="W51" s="24">
        <f>BRPL_EOD!W51-BRPL_ISGS_exbus!W51</f>
        <v>5.1332256192822001E-3</v>
      </c>
      <c r="X51" s="24">
        <f>BRPL_EOD!X51-BRPL_ISGS_exbus!X51</f>
        <v>-1.7553418201998738E-4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-2.0964600513480036E-3</v>
      </c>
      <c r="L52" s="24">
        <f>BRPL_EOD!L52-BRPL_ISGS_exbus!L52</f>
        <v>9.3082159796864516E-5</v>
      </c>
      <c r="M52" s="24">
        <f>BRPL_EOD!M52-BRPL_ISGS_exbus!M52</f>
        <v>2.7724867724927549E-3</v>
      </c>
      <c r="N52" s="24">
        <f>BRPL_EOD!N52-BRPL_ISGS_exbus!N52</f>
        <v>-4.2552781480083013E-3</v>
      </c>
      <c r="O52" s="24">
        <f>BRPL_EOD!O52-BRPL_ISGS_exbus!O52</f>
        <v>4.9721641541111694E-4</v>
      </c>
      <c r="P52" s="24">
        <f>BRPL_EOD!P52-BRPL_ISGS_exbus!P52</f>
        <v>5.9280457890409366E-4</v>
      </c>
      <c r="Q52" s="24">
        <f>BRPL_EOD!Q52-BRPL_ISGS_exbus!Q52</f>
        <v>-5.4826220391346325E-3</v>
      </c>
      <c r="R52" s="24">
        <f>BRPL_EOD!R52-BRPL_ISGS_exbus!R52</f>
        <v>2.4715695017860639E-3</v>
      </c>
      <c r="S52" s="24">
        <f>BRPL_EOD!S52-BRPL_ISGS_exbus!S52</f>
        <v>2.6434775725601156E-3</v>
      </c>
      <c r="T52" s="24">
        <f>BRPL_EOD!T52-BRPL_ISGS_exbus!T52</f>
        <v>0</v>
      </c>
      <c r="U52" s="24">
        <f>BRPL_EOD!U52-BRPL_ISGS_exbus!U52</f>
        <v>-7.9523681476700858E-4</v>
      </c>
      <c r="V52" s="24">
        <f>BRPL_EOD!V52-BRPL_ISGS_exbus!V52</f>
        <v>3.1646767337814019E-3</v>
      </c>
      <c r="W52" s="24">
        <f>BRPL_EOD!W52-BRPL_ISGS_exbus!W52</f>
        <v>5.1332256192822001E-3</v>
      </c>
      <c r="X52" s="24">
        <f>BRPL_EOD!X52-BRPL_ISGS_exbus!X52</f>
        <v>-1.7553418201998738E-4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-2.0964600513480036E-3</v>
      </c>
      <c r="L53" s="24">
        <f>BRPL_EOD!L53-BRPL_ISGS_exbus!L53</f>
        <v>9.3082159796864516E-5</v>
      </c>
      <c r="M53" s="24">
        <f>BRPL_EOD!M53-BRPL_ISGS_exbus!M53</f>
        <v>2.7724867724927549E-3</v>
      </c>
      <c r="N53" s="24">
        <f>BRPL_EOD!N53-BRPL_ISGS_exbus!N53</f>
        <v>-4.2552781480083013E-3</v>
      </c>
      <c r="O53" s="24">
        <f>BRPL_EOD!O53-BRPL_ISGS_exbus!O53</f>
        <v>4.9721641541111694E-4</v>
      </c>
      <c r="P53" s="24">
        <f>BRPL_EOD!P53-BRPL_ISGS_exbus!P53</f>
        <v>-8.1523417395601427E-4</v>
      </c>
      <c r="Q53" s="24">
        <f>BRPL_EOD!Q53-BRPL_ISGS_exbus!Q53</f>
        <v>-5.4826220391346325E-3</v>
      </c>
      <c r="R53" s="24">
        <f>BRPL_EOD!R53-BRPL_ISGS_exbus!R53</f>
        <v>2.4715695017860639E-3</v>
      </c>
      <c r="S53" s="24">
        <f>BRPL_EOD!S53-BRPL_ISGS_exbus!S53</f>
        <v>2.6434775725601156E-3</v>
      </c>
      <c r="T53" s="24">
        <f>BRPL_EOD!T53-BRPL_ISGS_exbus!T53</f>
        <v>0</v>
      </c>
      <c r="U53" s="24">
        <f>BRPL_EOD!U53-BRPL_ISGS_exbus!U53</f>
        <v>-7.9523681476700858E-4</v>
      </c>
      <c r="V53" s="24">
        <f>BRPL_EOD!V53-BRPL_ISGS_exbus!V53</f>
        <v>3.1646767337814019E-3</v>
      </c>
      <c r="W53" s="24">
        <f>BRPL_EOD!W53-BRPL_ISGS_exbus!W53</f>
        <v>5.1332256192822001E-3</v>
      </c>
      <c r="X53" s="24">
        <f>BRPL_EOD!X53-BRPL_ISGS_exbus!X53</f>
        <v>-1.7553418201998738E-4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-2.0964600513480036E-3</v>
      </c>
      <c r="L54" s="24">
        <f>BRPL_EOD!L54-BRPL_ISGS_exbus!L54</f>
        <v>-4.198852487480309E-5</v>
      </c>
      <c r="M54" s="24">
        <f>BRPL_EOD!M54-BRPL_ISGS_exbus!M54</f>
        <v>2.7724867724927549E-3</v>
      </c>
      <c r="N54" s="24">
        <f>BRPL_EOD!N54-BRPL_ISGS_exbus!N54</f>
        <v>-4.2552781480083013E-3</v>
      </c>
      <c r="O54" s="24">
        <f>BRPL_EOD!O54-BRPL_ISGS_exbus!O54</f>
        <v>4.9721641541111694E-4</v>
      </c>
      <c r="P54" s="24">
        <f>BRPL_EOD!P54-BRPL_ISGS_exbus!P54</f>
        <v>-8.1523417395601427E-4</v>
      </c>
      <c r="Q54" s="24">
        <f>BRPL_EOD!Q54-BRPL_ISGS_exbus!Q54</f>
        <v>-4.2144022556387384E-3</v>
      </c>
      <c r="R54" s="24">
        <f>BRPL_EOD!R54-BRPL_ISGS_exbus!R54</f>
        <v>2.4715695017860639E-3</v>
      </c>
      <c r="S54" s="24">
        <f>BRPL_EOD!S54-BRPL_ISGS_exbus!S54</f>
        <v>2.7686095030050595E-3</v>
      </c>
      <c r="T54" s="24">
        <f>BRPL_EOD!T54-BRPL_ISGS_exbus!T54</f>
        <v>0</v>
      </c>
      <c r="U54" s="24">
        <f>BRPL_EOD!U54-BRPL_ISGS_exbus!U54</f>
        <v>-7.9523681476700858E-4</v>
      </c>
      <c r="V54" s="24">
        <f>BRPL_EOD!V54-BRPL_ISGS_exbus!V54</f>
        <v>3.1646767337814019E-3</v>
      </c>
      <c r="W54" s="24">
        <f>BRPL_EOD!W54-BRPL_ISGS_exbus!W54</f>
        <v>5.1332256192822001E-3</v>
      </c>
      <c r="X54" s="24">
        <f>BRPL_EOD!X54-BRPL_ISGS_exbus!X54</f>
        <v>-1.7553418201998738E-4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-1.8666795559170168E-3</v>
      </c>
      <c r="L55" s="24">
        <f>BRPL_EOD!L55-BRPL_ISGS_exbus!L55</f>
        <v>7.1670227921316609E-6</v>
      </c>
      <c r="M55" s="24">
        <f>BRPL_EOD!M55-BRPL_ISGS_exbus!M55</f>
        <v>2.7724867724927549E-3</v>
      </c>
      <c r="N55" s="24">
        <f>BRPL_EOD!N55-BRPL_ISGS_exbus!N55</f>
        <v>-4.2552781480083013E-3</v>
      </c>
      <c r="O55" s="24">
        <f>BRPL_EOD!O55-BRPL_ISGS_exbus!O55</f>
        <v>4.9721641541111694E-4</v>
      </c>
      <c r="P55" s="24">
        <f>BRPL_EOD!P55-BRPL_ISGS_exbus!P55</f>
        <v>-8.1523417395601427E-4</v>
      </c>
      <c r="Q55" s="24">
        <f>BRPL_EOD!Q55-BRPL_ISGS_exbus!Q55</f>
        <v>-4.2144022556387384E-3</v>
      </c>
      <c r="R55" s="24">
        <f>BRPL_EOD!R55-BRPL_ISGS_exbus!R55</f>
        <v>-4.2890576457565999E-5</v>
      </c>
      <c r="S55" s="24">
        <f>BRPL_EOD!S55-BRPL_ISGS_exbus!S55</f>
        <v>2.7686095030050595E-3</v>
      </c>
      <c r="T55" s="24">
        <f>BRPL_EOD!T55-BRPL_ISGS_exbus!T55</f>
        <v>0</v>
      </c>
      <c r="U55" s="24">
        <f>BRPL_EOD!U55-BRPL_ISGS_exbus!U55</f>
        <v>-7.9523681476700858E-4</v>
      </c>
      <c r="V55" s="24">
        <f>BRPL_EOD!V55-BRPL_ISGS_exbus!V55</f>
        <v>5.1801747815232169E-3</v>
      </c>
      <c r="W55" s="24">
        <f>BRPL_EOD!W55-BRPL_ISGS_exbus!W55</f>
        <v>5.1332256192822001E-3</v>
      </c>
      <c r="X55" s="24">
        <f>BRPL_EOD!X55-BRPL_ISGS_exbus!X55</f>
        <v>-1.7553418201998738E-4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-1.8666795559170168E-3</v>
      </c>
      <c r="L56" s="24">
        <f>BRPL_EOD!L56-BRPL_ISGS_exbus!L56</f>
        <v>8.6549833353544159E-6</v>
      </c>
      <c r="M56" s="24">
        <f>BRPL_EOD!M56-BRPL_ISGS_exbus!M56</f>
        <v>2.7724867724927549E-3</v>
      </c>
      <c r="N56" s="24">
        <f>BRPL_EOD!N56-BRPL_ISGS_exbus!N56</f>
        <v>-4.2552781480083013E-3</v>
      </c>
      <c r="O56" s="24">
        <f>BRPL_EOD!O56-BRPL_ISGS_exbus!O56</f>
        <v>4.9721641541111694E-4</v>
      </c>
      <c r="P56" s="24">
        <f>BRPL_EOD!P56-BRPL_ISGS_exbus!P56</f>
        <v>-8.1523417395601427E-4</v>
      </c>
      <c r="Q56" s="24">
        <f>BRPL_EOD!Q56-BRPL_ISGS_exbus!Q56</f>
        <v>-4.2144022556387384E-3</v>
      </c>
      <c r="R56" s="24">
        <f>BRPL_EOD!R56-BRPL_ISGS_exbus!R56</f>
        <v>-4.2890576457565999E-5</v>
      </c>
      <c r="S56" s="24">
        <f>BRPL_EOD!S56-BRPL_ISGS_exbus!S56</f>
        <v>2.7686095030050595E-3</v>
      </c>
      <c r="T56" s="24">
        <f>BRPL_EOD!T56-BRPL_ISGS_exbus!T56</f>
        <v>0</v>
      </c>
      <c r="U56" s="24">
        <f>BRPL_EOD!U56-BRPL_ISGS_exbus!U56</f>
        <v>-7.9523681476700858E-4</v>
      </c>
      <c r="V56" s="24">
        <f>BRPL_EOD!V56-BRPL_ISGS_exbus!V56</f>
        <v>5.1801747815232169E-3</v>
      </c>
      <c r="W56" s="24">
        <f>BRPL_EOD!W56-BRPL_ISGS_exbus!W56</f>
        <v>5.1332256192822001E-3</v>
      </c>
      <c r="X56" s="24">
        <f>BRPL_EOD!X56-BRPL_ISGS_exbus!X56</f>
        <v>-1.7553418201998738E-4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-1.8666795559170168E-3</v>
      </c>
      <c r="L57" s="24">
        <f>BRPL_EOD!L57-BRPL_ISGS_exbus!L57</f>
        <v>1.5928941861531598E-4</v>
      </c>
      <c r="M57" s="24">
        <f>BRPL_EOD!M57-BRPL_ISGS_exbus!M57</f>
        <v>2.7724867724927549E-3</v>
      </c>
      <c r="N57" s="24">
        <f>BRPL_EOD!N57-BRPL_ISGS_exbus!N57</f>
        <v>-4.2552781480083013E-3</v>
      </c>
      <c r="O57" s="24">
        <f>BRPL_EOD!O57-BRPL_ISGS_exbus!O57</f>
        <v>4.9721641541111694E-4</v>
      </c>
      <c r="P57" s="24">
        <f>BRPL_EOD!P57-BRPL_ISGS_exbus!P57</f>
        <v>-8.1523417395601427E-4</v>
      </c>
      <c r="Q57" s="24">
        <f>BRPL_EOD!Q57-BRPL_ISGS_exbus!Q57</f>
        <v>-4.2144022556387384E-3</v>
      </c>
      <c r="R57" s="24">
        <f>BRPL_EOD!R57-BRPL_ISGS_exbus!R57</f>
        <v>-4.2890576457565999E-5</v>
      </c>
      <c r="S57" s="24">
        <f>BRPL_EOD!S57-BRPL_ISGS_exbus!S57</f>
        <v>2.7686095030050595E-3</v>
      </c>
      <c r="T57" s="24">
        <f>BRPL_EOD!T57-BRPL_ISGS_exbus!T57</f>
        <v>0</v>
      </c>
      <c r="U57" s="24">
        <f>BRPL_EOD!U57-BRPL_ISGS_exbus!U57</f>
        <v>-7.9523681476700858E-4</v>
      </c>
      <c r="V57" s="24">
        <f>BRPL_EOD!V57-BRPL_ISGS_exbus!V57</f>
        <v>5.1801747815232169E-3</v>
      </c>
      <c r="W57" s="24">
        <f>BRPL_EOD!W57-BRPL_ISGS_exbus!W57</f>
        <v>3.2287002012072463E-3</v>
      </c>
      <c r="X57" s="24">
        <f>BRPL_EOD!X57-BRPL_ISGS_exbus!X57</f>
        <v>7.799525656864148E-4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-2.0964600513480036E-3</v>
      </c>
      <c r="L58" s="24">
        <f>BRPL_EOD!L58-BRPL_ISGS_exbus!L58</f>
        <v>-4.198852487480309E-5</v>
      </c>
      <c r="M58" s="24">
        <f>BRPL_EOD!M58-BRPL_ISGS_exbus!M58</f>
        <v>2.7724867724927549E-3</v>
      </c>
      <c r="N58" s="24">
        <f>BRPL_EOD!N58-BRPL_ISGS_exbus!N58</f>
        <v>-4.2552781480083013E-3</v>
      </c>
      <c r="O58" s="24">
        <f>BRPL_EOD!O58-BRPL_ISGS_exbus!O58</f>
        <v>4.9721641541111694E-4</v>
      </c>
      <c r="P58" s="24">
        <f>BRPL_EOD!P58-BRPL_ISGS_exbus!P58</f>
        <v>-8.1523417395601427E-4</v>
      </c>
      <c r="Q58" s="24">
        <f>BRPL_EOD!Q58-BRPL_ISGS_exbus!Q58</f>
        <v>-4.2144022556387384E-3</v>
      </c>
      <c r="R58" s="24">
        <f>BRPL_EOD!R58-BRPL_ISGS_exbus!R58</f>
        <v>-4.2890576457565999E-5</v>
      </c>
      <c r="S58" s="24">
        <f>BRPL_EOD!S58-BRPL_ISGS_exbus!S58</f>
        <v>2.7686095030050595E-3</v>
      </c>
      <c r="T58" s="24">
        <f>BRPL_EOD!T58-BRPL_ISGS_exbus!T58</f>
        <v>0</v>
      </c>
      <c r="U58" s="24">
        <f>BRPL_EOD!U58-BRPL_ISGS_exbus!U58</f>
        <v>-7.9523681476700858E-4</v>
      </c>
      <c r="V58" s="24">
        <f>BRPL_EOD!V58-BRPL_ISGS_exbus!V58</f>
        <v>5.1801747815232169E-3</v>
      </c>
      <c r="W58" s="24">
        <f>BRPL_EOD!W58-BRPL_ISGS_exbus!W58</f>
        <v>3.2287002012072463E-3</v>
      </c>
      <c r="X58" s="24">
        <f>BRPL_EOD!X58-BRPL_ISGS_exbus!X58</f>
        <v>7.799525656864148E-4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-2.0964600513480036E-3</v>
      </c>
      <c r="L59" s="24">
        <f>BRPL_EOD!L59-BRPL_ISGS_exbus!L59</f>
        <v>-2.5663995421254526E-5</v>
      </c>
      <c r="M59" s="24">
        <f>BRPL_EOD!M59-BRPL_ISGS_exbus!M59</f>
        <v>2.7724867724927549E-3</v>
      </c>
      <c r="N59" s="24">
        <f>BRPL_EOD!N59-BRPL_ISGS_exbus!N59</f>
        <v>-4.2552781480083013E-3</v>
      </c>
      <c r="O59" s="24">
        <f>BRPL_EOD!O59-BRPL_ISGS_exbus!O59</f>
        <v>4.9721641541111694E-4</v>
      </c>
      <c r="P59" s="24">
        <f>BRPL_EOD!P59-BRPL_ISGS_exbus!P59</f>
        <v>-8.1523417395601427E-4</v>
      </c>
      <c r="Q59" s="24">
        <f>BRPL_EOD!Q59-BRPL_ISGS_exbus!Q59</f>
        <v>-4.2144022556387384E-3</v>
      </c>
      <c r="R59" s="24">
        <f>BRPL_EOD!R59-BRPL_ISGS_exbus!R59</f>
        <v>-4.2890576457565999E-5</v>
      </c>
      <c r="S59" s="24">
        <f>BRPL_EOD!S59-BRPL_ISGS_exbus!S59</f>
        <v>2.7686095030050595E-3</v>
      </c>
      <c r="T59" s="24">
        <f>BRPL_EOD!T59-BRPL_ISGS_exbus!T59</f>
        <v>0</v>
      </c>
      <c r="U59" s="24">
        <f>BRPL_EOD!U59-BRPL_ISGS_exbus!U59</f>
        <v>-7.9523681476700858E-4</v>
      </c>
      <c r="V59" s="24">
        <f>BRPL_EOD!V59-BRPL_ISGS_exbus!V59</f>
        <v>5.1801747815232169E-3</v>
      </c>
      <c r="W59" s="24">
        <f>BRPL_EOD!W59-BRPL_ISGS_exbus!W59</f>
        <v>3.2287002012072463E-3</v>
      </c>
      <c r="X59" s="24">
        <f>BRPL_EOD!X59-BRPL_ISGS_exbus!X59</f>
        <v>7.799525656864148E-4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-2.0964600513480036E-3</v>
      </c>
      <c r="L60" s="24">
        <f>BRPL_EOD!L60-BRPL_ISGS_exbus!L60</f>
        <v>-2.5663995421254526E-5</v>
      </c>
      <c r="M60" s="24">
        <f>BRPL_EOD!M60-BRPL_ISGS_exbus!M60</f>
        <v>2.7724867724927549E-3</v>
      </c>
      <c r="N60" s="24">
        <f>BRPL_EOD!N60-BRPL_ISGS_exbus!N60</f>
        <v>-4.2552781480083013E-3</v>
      </c>
      <c r="O60" s="24">
        <f>BRPL_EOD!O60-BRPL_ISGS_exbus!O60</f>
        <v>4.9721641541111694E-4</v>
      </c>
      <c r="P60" s="24">
        <f>BRPL_EOD!P60-BRPL_ISGS_exbus!P60</f>
        <v>-8.1523417395601427E-4</v>
      </c>
      <c r="Q60" s="24">
        <f>BRPL_EOD!Q60-BRPL_ISGS_exbus!Q60</f>
        <v>-4.2144022556387384E-3</v>
      </c>
      <c r="R60" s="24">
        <f>BRPL_EOD!R60-BRPL_ISGS_exbus!R60</f>
        <v>-4.2890576457565999E-5</v>
      </c>
      <c r="S60" s="24">
        <f>BRPL_EOD!S60-BRPL_ISGS_exbus!S60</f>
        <v>2.7686095030050595E-3</v>
      </c>
      <c r="T60" s="24">
        <f>BRPL_EOD!T60-BRPL_ISGS_exbus!T60</f>
        <v>0</v>
      </c>
      <c r="U60" s="24">
        <f>BRPL_EOD!U60-BRPL_ISGS_exbus!U60</f>
        <v>-7.9523681476700858E-4</v>
      </c>
      <c r="V60" s="24">
        <f>BRPL_EOD!V60-BRPL_ISGS_exbus!V60</f>
        <v>5.1801747815232169E-3</v>
      </c>
      <c r="W60" s="24">
        <f>BRPL_EOD!W60-BRPL_ISGS_exbus!W60</f>
        <v>3.2287002012072463E-3</v>
      </c>
      <c r="X60" s="24">
        <f>BRPL_EOD!X60-BRPL_ISGS_exbus!X60</f>
        <v>7.799525656864148E-4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-2.0964600513480036E-3</v>
      </c>
      <c r="L61" s="24">
        <f>BRPL_EOD!L61-BRPL_ISGS_exbus!L61</f>
        <v>1.5708102969558269E-4</v>
      </c>
      <c r="M61" s="24">
        <f>BRPL_EOD!M61-BRPL_ISGS_exbus!M61</f>
        <v>2.7724867724927549E-3</v>
      </c>
      <c r="N61" s="24">
        <f>BRPL_EOD!N61-BRPL_ISGS_exbus!N61</f>
        <v>-4.2552781480083013E-3</v>
      </c>
      <c r="O61" s="24">
        <f>BRPL_EOD!O61-BRPL_ISGS_exbus!O61</f>
        <v>4.9721641541111694E-4</v>
      </c>
      <c r="P61" s="24">
        <f>BRPL_EOD!P61-BRPL_ISGS_exbus!P61</f>
        <v>-8.1523417395601427E-4</v>
      </c>
      <c r="Q61" s="24">
        <f>BRPL_EOD!Q61-BRPL_ISGS_exbus!Q61</f>
        <v>-4.2144022556387384E-3</v>
      </c>
      <c r="R61" s="24">
        <f>BRPL_EOD!R61-BRPL_ISGS_exbus!R61</f>
        <v>-4.2890576457565999E-5</v>
      </c>
      <c r="S61" s="24">
        <f>BRPL_EOD!S61-BRPL_ISGS_exbus!S61</f>
        <v>2.7686095030050595E-3</v>
      </c>
      <c r="T61" s="24">
        <f>BRPL_EOD!T61-BRPL_ISGS_exbus!T61</f>
        <v>0</v>
      </c>
      <c r="U61" s="24">
        <f>BRPL_EOD!U61-BRPL_ISGS_exbus!U61</f>
        <v>-7.9523681476700858E-4</v>
      </c>
      <c r="V61" s="24">
        <f>BRPL_EOD!V61-BRPL_ISGS_exbus!V61</f>
        <v>5.1801747815232169E-3</v>
      </c>
      <c r="W61" s="24">
        <f>BRPL_EOD!W61-BRPL_ISGS_exbus!W61</f>
        <v>3.2287002012072463E-3</v>
      </c>
      <c r="X61" s="24">
        <f>BRPL_EOD!X61-BRPL_ISGS_exbus!X61</f>
        <v>7.799525656864148E-4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-2.0964600513480036E-3</v>
      </c>
      <c r="L62" s="24">
        <f>BRPL_EOD!L62-BRPL_ISGS_exbus!L62</f>
        <v>1.5708102969558269E-4</v>
      </c>
      <c r="M62" s="24">
        <f>BRPL_EOD!M62-BRPL_ISGS_exbus!M62</f>
        <v>2.7724867724927549E-3</v>
      </c>
      <c r="N62" s="24">
        <f>BRPL_EOD!N62-BRPL_ISGS_exbus!N62</f>
        <v>-4.2552781480083013E-3</v>
      </c>
      <c r="O62" s="24">
        <f>BRPL_EOD!O62-BRPL_ISGS_exbus!O62</f>
        <v>4.9721641541111694E-4</v>
      </c>
      <c r="P62" s="24">
        <f>BRPL_EOD!P62-BRPL_ISGS_exbus!P62</f>
        <v>-8.1523417395601427E-4</v>
      </c>
      <c r="Q62" s="24">
        <f>BRPL_EOD!Q62-BRPL_ISGS_exbus!Q62</f>
        <v>-4.2144022556387384E-3</v>
      </c>
      <c r="R62" s="24">
        <f>BRPL_EOD!R62-BRPL_ISGS_exbus!R62</f>
        <v>-4.2890576457565999E-5</v>
      </c>
      <c r="S62" s="24">
        <f>BRPL_EOD!S62-BRPL_ISGS_exbus!S62</f>
        <v>2.7686095030050595E-3</v>
      </c>
      <c r="T62" s="24">
        <f>BRPL_EOD!T62-BRPL_ISGS_exbus!T62</f>
        <v>0</v>
      </c>
      <c r="U62" s="24">
        <f>BRPL_EOD!U62-BRPL_ISGS_exbus!U62</f>
        <v>-7.9523681476700858E-4</v>
      </c>
      <c r="V62" s="24">
        <f>BRPL_EOD!V62-BRPL_ISGS_exbus!V62</f>
        <v>5.1801747815232169E-3</v>
      </c>
      <c r="W62" s="24">
        <f>BRPL_EOD!W62-BRPL_ISGS_exbus!W62</f>
        <v>3.2287002012072463E-3</v>
      </c>
      <c r="X62" s="24">
        <f>BRPL_EOD!X62-BRPL_ISGS_exbus!X62</f>
        <v>7.799525656864148E-4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-2.0964600513480036E-3</v>
      </c>
      <c r="L63" s="24">
        <f>BRPL_EOD!L63-BRPL_ISGS_exbus!L63</f>
        <v>-4.6753623889728146E-5</v>
      </c>
      <c r="M63" s="24">
        <f>BRPL_EOD!M63-BRPL_ISGS_exbus!M63</f>
        <v>2.7724867724927549E-3</v>
      </c>
      <c r="N63" s="24">
        <f>BRPL_EOD!N63-BRPL_ISGS_exbus!N63</f>
        <v>-4.2552781480083013E-3</v>
      </c>
      <c r="O63" s="24">
        <f>BRPL_EOD!O63-BRPL_ISGS_exbus!O63</f>
        <v>4.9721641541111694E-4</v>
      </c>
      <c r="P63" s="24">
        <f>BRPL_EOD!P63-BRPL_ISGS_exbus!P63</f>
        <v>-8.1523417395601427E-4</v>
      </c>
      <c r="Q63" s="24">
        <f>BRPL_EOD!Q63-BRPL_ISGS_exbus!Q63</f>
        <v>-4.5105699658698484E-3</v>
      </c>
      <c r="R63" s="24">
        <f>BRPL_EOD!R63-BRPL_ISGS_exbus!R63</f>
        <v>2.2922501488977787E-3</v>
      </c>
      <c r="S63" s="24">
        <f>BRPL_EOD!S63-BRPL_ISGS_exbus!S63</f>
        <v>7.9835439429931654E-4</v>
      </c>
      <c r="T63" s="24">
        <f>BRPL_EOD!T63-BRPL_ISGS_exbus!T63</f>
        <v>0</v>
      </c>
      <c r="U63" s="24">
        <f>BRPL_EOD!U63-BRPL_ISGS_exbus!U63</f>
        <v>-7.9523681476700858E-4</v>
      </c>
      <c r="V63" s="24">
        <f>BRPL_EOD!V63-BRPL_ISGS_exbus!V63</f>
        <v>5.1801747815232169E-3</v>
      </c>
      <c r="W63" s="24">
        <f>BRPL_EOD!W63-BRPL_ISGS_exbus!W63</f>
        <v>3.2287002012072463E-3</v>
      </c>
      <c r="X63" s="24">
        <f>BRPL_EOD!X63-BRPL_ISGS_exbus!X63</f>
        <v>7.799525656864148E-4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-2.0964600513480036E-3</v>
      </c>
      <c r="L64" s="24">
        <f>BRPL_EOD!L64-BRPL_ISGS_exbus!L64</f>
        <v>1.5708102969558269E-4</v>
      </c>
      <c r="M64" s="24">
        <f>BRPL_EOD!M64-BRPL_ISGS_exbus!M64</f>
        <v>2.7724867724927549E-3</v>
      </c>
      <c r="N64" s="24">
        <f>BRPL_EOD!N64-BRPL_ISGS_exbus!N64</f>
        <v>-4.2552781480083013E-3</v>
      </c>
      <c r="O64" s="24">
        <f>BRPL_EOD!O64-BRPL_ISGS_exbus!O64</f>
        <v>4.9721641541111694E-4</v>
      </c>
      <c r="P64" s="24">
        <f>BRPL_EOD!P64-BRPL_ISGS_exbus!P64</f>
        <v>-8.1523417395601427E-4</v>
      </c>
      <c r="Q64" s="24">
        <f>BRPL_EOD!Q64-BRPL_ISGS_exbus!Q64</f>
        <v>-4.5105699658698484E-3</v>
      </c>
      <c r="R64" s="24">
        <f>BRPL_EOD!R64-BRPL_ISGS_exbus!R64</f>
        <v>2.2922501488977787E-3</v>
      </c>
      <c r="S64" s="24">
        <f>BRPL_EOD!S64-BRPL_ISGS_exbus!S64</f>
        <v>7.9835439429931654E-4</v>
      </c>
      <c r="T64" s="24">
        <f>BRPL_EOD!T64-BRPL_ISGS_exbus!T64</f>
        <v>0</v>
      </c>
      <c r="U64" s="24">
        <f>BRPL_EOD!U64-BRPL_ISGS_exbus!U64</f>
        <v>-7.9523681476700858E-4</v>
      </c>
      <c r="V64" s="24">
        <f>BRPL_EOD!V64-BRPL_ISGS_exbus!V64</f>
        <v>5.1801747815232169E-3</v>
      </c>
      <c r="W64" s="24">
        <f>BRPL_EOD!W64-BRPL_ISGS_exbus!W64</f>
        <v>3.2287002012072463E-3</v>
      </c>
      <c r="X64" s="24">
        <f>BRPL_EOD!X64-BRPL_ISGS_exbus!X64</f>
        <v>7.799525656864148E-4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-2.0964600513480036E-3</v>
      </c>
      <c r="L65" s="24">
        <f>BRPL_EOD!L65-BRPL_ISGS_exbus!L65</f>
        <v>-2.2272567790970754E-5</v>
      </c>
      <c r="M65" s="24">
        <f>BRPL_EOD!M65-BRPL_ISGS_exbus!M65</f>
        <v>2.7724867724927549E-3</v>
      </c>
      <c r="N65" s="24">
        <f>BRPL_EOD!N65-BRPL_ISGS_exbus!N65</f>
        <v>-4.2552781480083013E-3</v>
      </c>
      <c r="O65" s="24">
        <f>BRPL_EOD!O65-BRPL_ISGS_exbus!O65</f>
        <v>4.9721641541111694E-4</v>
      </c>
      <c r="P65" s="24">
        <f>BRPL_EOD!P65-BRPL_ISGS_exbus!P65</f>
        <v>-8.1523417395601427E-4</v>
      </c>
      <c r="Q65" s="24">
        <f>BRPL_EOD!Q65-BRPL_ISGS_exbus!Q65</f>
        <v>-4.5105699658698484E-3</v>
      </c>
      <c r="R65" s="24">
        <f>BRPL_EOD!R65-BRPL_ISGS_exbus!R65</f>
        <v>2.2922501488977787E-3</v>
      </c>
      <c r="S65" s="24">
        <f>BRPL_EOD!S65-BRPL_ISGS_exbus!S65</f>
        <v>7.9835439429931654E-4</v>
      </c>
      <c r="T65" s="24">
        <f>BRPL_EOD!T65-BRPL_ISGS_exbus!T65</f>
        <v>0</v>
      </c>
      <c r="U65" s="24">
        <f>BRPL_EOD!U65-BRPL_ISGS_exbus!U65</f>
        <v>-7.9523681476700858E-4</v>
      </c>
      <c r="V65" s="24">
        <f>BRPL_EOD!V65-BRPL_ISGS_exbus!V65</f>
        <v>5.1801747815232169E-3</v>
      </c>
      <c r="W65" s="24">
        <f>BRPL_EOD!W65-BRPL_ISGS_exbus!W65</f>
        <v>5.1332256192822001E-3</v>
      </c>
      <c r="X65" s="24">
        <f>BRPL_EOD!X65-BRPL_ISGS_exbus!X65</f>
        <v>-1.7553418201998738E-4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-2.0964600513480036E-3</v>
      </c>
      <c r="L66" s="24">
        <f>BRPL_EOD!L66-BRPL_ISGS_exbus!L66</f>
        <v>-2.2272567790970754E-5</v>
      </c>
      <c r="M66" s="24">
        <f>BRPL_EOD!M66-BRPL_ISGS_exbus!M66</f>
        <v>2.7724867724927549E-3</v>
      </c>
      <c r="N66" s="24">
        <f>BRPL_EOD!N66-BRPL_ISGS_exbus!N66</f>
        <v>-4.2552781480083013E-3</v>
      </c>
      <c r="O66" s="24">
        <f>BRPL_EOD!O66-BRPL_ISGS_exbus!O66</f>
        <v>4.9721641541111694E-4</v>
      </c>
      <c r="P66" s="24">
        <f>BRPL_EOD!P66-BRPL_ISGS_exbus!P66</f>
        <v>-8.1523417395601427E-4</v>
      </c>
      <c r="Q66" s="24">
        <f>BRPL_EOD!Q66-BRPL_ISGS_exbus!Q66</f>
        <v>-4.5105699658698484E-3</v>
      </c>
      <c r="R66" s="24">
        <f>BRPL_EOD!R66-BRPL_ISGS_exbus!R66</f>
        <v>2.2922501488977787E-3</v>
      </c>
      <c r="S66" s="24">
        <f>BRPL_EOD!S66-BRPL_ISGS_exbus!S66</f>
        <v>7.9835439429931654E-4</v>
      </c>
      <c r="T66" s="24">
        <f>BRPL_EOD!T66-BRPL_ISGS_exbus!T66</f>
        <v>0</v>
      </c>
      <c r="U66" s="24">
        <f>BRPL_EOD!U66-BRPL_ISGS_exbus!U66</f>
        <v>-7.9523681476700858E-4</v>
      </c>
      <c r="V66" s="24">
        <f>BRPL_EOD!V66-BRPL_ISGS_exbus!V66</f>
        <v>5.1801747815232169E-3</v>
      </c>
      <c r="W66" s="24">
        <f>BRPL_EOD!W66-BRPL_ISGS_exbus!W66</f>
        <v>5.1332256192822001E-3</v>
      </c>
      <c r="X66" s="24">
        <f>BRPL_EOD!X66-BRPL_ISGS_exbus!X66</f>
        <v>-1.7553418201998738E-4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-2.0964600513480036E-3</v>
      </c>
      <c r="L67" s="24">
        <f>BRPL_EOD!L67-BRPL_ISGS_exbus!L67</f>
        <v>1.6248939641272386E-4</v>
      </c>
      <c r="M67" s="24">
        <f>BRPL_EOD!M67-BRPL_ISGS_exbus!M67</f>
        <v>2.7724867724927549E-3</v>
      </c>
      <c r="N67" s="24">
        <f>BRPL_EOD!N67-BRPL_ISGS_exbus!N67</f>
        <v>-4.2552781480083013E-3</v>
      </c>
      <c r="O67" s="24">
        <f>BRPL_EOD!O67-BRPL_ISGS_exbus!O67</f>
        <v>4.9721641541111694E-4</v>
      </c>
      <c r="P67" s="24">
        <f>BRPL_EOD!P67-BRPL_ISGS_exbus!P67</f>
        <v>-8.1523417395601427E-4</v>
      </c>
      <c r="Q67" s="24">
        <f>BRPL_EOD!Q67-BRPL_ISGS_exbus!Q67</f>
        <v>-5.9748193916346892E-3</v>
      </c>
      <c r="R67" s="24">
        <f>BRPL_EOD!R67-BRPL_ISGS_exbus!R67</f>
        <v>3.8172923403116954E-3</v>
      </c>
      <c r="S67" s="24">
        <f>BRPL_EOD!S67-BRPL_ISGS_exbus!S67</f>
        <v>1.5722213500879434E-4</v>
      </c>
      <c r="T67" s="24">
        <f>BRPL_EOD!T67-BRPL_ISGS_exbus!T67</f>
        <v>0</v>
      </c>
      <c r="U67" s="24">
        <f>BRPL_EOD!U67-BRPL_ISGS_exbus!U67</f>
        <v>-7.9523681476700858E-4</v>
      </c>
      <c r="V67" s="24">
        <f>BRPL_EOD!V67-BRPL_ISGS_exbus!V67</f>
        <v>3.1646767337814019E-3</v>
      </c>
      <c r="W67" s="24">
        <f>BRPL_EOD!W67-BRPL_ISGS_exbus!W67</f>
        <v>5.1332256192822001E-3</v>
      </c>
      <c r="X67" s="24">
        <f>BRPL_EOD!X67-BRPL_ISGS_exbus!X67</f>
        <v>-1.7553418201998738E-4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-2.0964600513480036E-3</v>
      </c>
      <c r="L68" s="24">
        <f>BRPL_EOD!L68-BRPL_ISGS_exbus!L68</f>
        <v>1.6248939641272386E-4</v>
      </c>
      <c r="M68" s="24">
        <f>BRPL_EOD!M68-BRPL_ISGS_exbus!M68</f>
        <v>2.7724867724927549E-3</v>
      </c>
      <c r="N68" s="24">
        <f>BRPL_EOD!N68-BRPL_ISGS_exbus!N68</f>
        <v>-4.2552781480083013E-3</v>
      </c>
      <c r="O68" s="24">
        <f>BRPL_EOD!O68-BRPL_ISGS_exbus!O68</f>
        <v>4.9721641541111694E-4</v>
      </c>
      <c r="P68" s="24">
        <f>BRPL_EOD!P68-BRPL_ISGS_exbus!P68</f>
        <v>-8.1523417395601427E-4</v>
      </c>
      <c r="Q68" s="24">
        <f>BRPL_EOD!Q68-BRPL_ISGS_exbus!Q68</f>
        <v>-5.9748193916346892E-3</v>
      </c>
      <c r="R68" s="24">
        <f>BRPL_EOD!R68-BRPL_ISGS_exbus!R68</f>
        <v>5.4273776257964812E-3</v>
      </c>
      <c r="S68" s="24">
        <f>BRPL_EOD!S68-BRPL_ISGS_exbus!S68</f>
        <v>1.5722213500879434E-4</v>
      </c>
      <c r="T68" s="24">
        <f>BRPL_EOD!T68-BRPL_ISGS_exbus!T68</f>
        <v>0</v>
      </c>
      <c r="U68" s="24">
        <f>BRPL_EOD!U68-BRPL_ISGS_exbus!U68</f>
        <v>-7.9523681476700858E-4</v>
      </c>
      <c r="V68" s="24">
        <f>BRPL_EOD!V68-BRPL_ISGS_exbus!V68</f>
        <v>3.1646767337814019E-3</v>
      </c>
      <c r="W68" s="24">
        <f>BRPL_EOD!W68-BRPL_ISGS_exbus!W68</f>
        <v>5.1332256192822001E-3</v>
      </c>
      <c r="X68" s="24">
        <f>BRPL_EOD!X68-BRPL_ISGS_exbus!X68</f>
        <v>-1.7553418201998738E-4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9.2095384615618059E-3</v>
      </c>
      <c r="L69" s="24">
        <f>BRPL_EOD!L69-BRPL_ISGS_exbus!L69</f>
        <v>5.5211851851311167E-5</v>
      </c>
      <c r="M69" s="24">
        <f>BRPL_EOD!M69-BRPL_ISGS_exbus!M69</f>
        <v>2.7724867724927549E-3</v>
      </c>
      <c r="N69" s="24">
        <f>BRPL_EOD!N69-BRPL_ISGS_exbus!N69</f>
        <v>-4.2552781480083013E-3</v>
      </c>
      <c r="O69" s="24">
        <f>BRPL_EOD!O69-BRPL_ISGS_exbus!O69</f>
        <v>4.9721641541111694E-4</v>
      </c>
      <c r="P69" s="24">
        <f>BRPL_EOD!P69-BRPL_ISGS_exbus!P69</f>
        <v>-8.1523417395601427E-4</v>
      </c>
      <c r="Q69" s="24">
        <f>BRPL_EOD!Q69-BRPL_ISGS_exbus!Q69</f>
        <v>-5.9748193916346892E-3</v>
      </c>
      <c r="R69" s="24">
        <f>BRPL_EOD!R69-BRPL_ISGS_exbus!R69</f>
        <v>5.4273776257964812E-3</v>
      </c>
      <c r="S69" s="24">
        <f>BRPL_EOD!S69-BRPL_ISGS_exbus!S69</f>
        <v>1.5722213500879434E-4</v>
      </c>
      <c r="T69" s="24">
        <f>BRPL_EOD!T69-BRPL_ISGS_exbus!T69</f>
        <v>0</v>
      </c>
      <c r="U69" s="24">
        <f>BRPL_EOD!U69-BRPL_ISGS_exbus!U69</f>
        <v>-7.9523681476700858E-4</v>
      </c>
      <c r="V69" s="24">
        <f>BRPL_EOD!V69-BRPL_ISGS_exbus!V69</f>
        <v>3.1646767337814019E-3</v>
      </c>
      <c r="W69" s="24">
        <f>BRPL_EOD!W69-BRPL_ISGS_exbus!W69</f>
        <v>5.1332256192822001E-3</v>
      </c>
      <c r="X69" s="24">
        <f>BRPL_EOD!X69-BRPL_ISGS_exbus!X69</f>
        <v>-1.7553418201998738E-4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9.3469860799473281E-3</v>
      </c>
      <c r="L70" s="24">
        <f>BRPL_EOD!L70-BRPL_ISGS_exbus!L70</f>
        <v>2.1310856589806804E-4</v>
      </c>
      <c r="M70" s="24">
        <f>BRPL_EOD!M70-BRPL_ISGS_exbus!M70</f>
        <v>2.7724867724927549E-3</v>
      </c>
      <c r="N70" s="24">
        <f>BRPL_EOD!N70-BRPL_ISGS_exbus!N70</f>
        <v>-4.2552781480083013E-3</v>
      </c>
      <c r="O70" s="24">
        <f>BRPL_EOD!O70-BRPL_ISGS_exbus!O70</f>
        <v>4.9721641541111694E-4</v>
      </c>
      <c r="P70" s="24">
        <f>BRPL_EOD!P70-BRPL_ISGS_exbus!P70</f>
        <v>-8.1523417395601427E-4</v>
      </c>
      <c r="Q70" s="24">
        <f>BRPL_EOD!Q70-BRPL_ISGS_exbus!Q70</f>
        <v>-5.9748193916346892E-3</v>
      </c>
      <c r="R70" s="24">
        <f>BRPL_EOD!R70-BRPL_ISGS_exbus!R70</f>
        <v>5.4273776257964812E-3</v>
      </c>
      <c r="S70" s="24">
        <f>BRPL_EOD!S70-BRPL_ISGS_exbus!S70</f>
        <v>1.5722213500879434E-4</v>
      </c>
      <c r="T70" s="24">
        <f>BRPL_EOD!T70-BRPL_ISGS_exbus!T70</f>
        <v>0</v>
      </c>
      <c r="U70" s="24">
        <f>BRPL_EOD!U70-BRPL_ISGS_exbus!U70</f>
        <v>-7.9523681476700858E-4</v>
      </c>
      <c r="V70" s="24">
        <f>BRPL_EOD!V70-BRPL_ISGS_exbus!V70</f>
        <v>3.1646767337814019E-3</v>
      </c>
      <c r="W70" s="24">
        <f>BRPL_EOD!W70-BRPL_ISGS_exbus!W70</f>
        <v>5.1332256192822001E-3</v>
      </c>
      <c r="X70" s="24">
        <f>BRPL_EOD!X70-BRPL_ISGS_exbus!X70</f>
        <v>-1.7553418201998738E-4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9.6919143172158329E-3</v>
      </c>
      <c r="L71" s="24">
        <f>BRPL_EOD!L71-BRPL_ISGS_exbus!L71</f>
        <v>2.1310856589806804E-4</v>
      </c>
      <c r="M71" s="24">
        <f>BRPL_EOD!M71-BRPL_ISGS_exbus!M71</f>
        <v>2.7724867724927549E-3</v>
      </c>
      <c r="N71" s="24">
        <f>BRPL_EOD!N71-BRPL_ISGS_exbus!N71</f>
        <v>-4.2552781480083013E-3</v>
      </c>
      <c r="O71" s="24">
        <f>BRPL_EOD!O71-BRPL_ISGS_exbus!O71</f>
        <v>4.9721641541111694E-4</v>
      </c>
      <c r="P71" s="24">
        <f>BRPL_EOD!P71-BRPL_ISGS_exbus!P71</f>
        <v>-8.1523417395601427E-4</v>
      </c>
      <c r="Q71" s="24">
        <f>BRPL_EOD!Q71-BRPL_ISGS_exbus!Q71</f>
        <v>-5.9748193916346892E-3</v>
      </c>
      <c r="R71" s="24">
        <f>BRPL_EOD!R71-BRPL_ISGS_exbus!R71</f>
        <v>5.4273776257964812E-3</v>
      </c>
      <c r="S71" s="24">
        <f>BRPL_EOD!S71-BRPL_ISGS_exbus!S71</f>
        <v>1.5722213500879434E-4</v>
      </c>
      <c r="T71" s="24">
        <f>BRPL_EOD!T71-BRPL_ISGS_exbus!T71</f>
        <v>0</v>
      </c>
      <c r="U71" s="24">
        <f>BRPL_EOD!U71-BRPL_ISGS_exbus!U71</f>
        <v>-7.9523681476700858E-4</v>
      </c>
      <c r="V71" s="24">
        <f>BRPL_EOD!V71-BRPL_ISGS_exbus!V71</f>
        <v>3.1646767337814019E-3</v>
      </c>
      <c r="W71" s="24">
        <f>BRPL_EOD!W71-BRPL_ISGS_exbus!W71</f>
        <v>5.1332256192822001E-3</v>
      </c>
      <c r="X71" s="24">
        <f>BRPL_EOD!X71-BRPL_ISGS_exbus!X71</f>
        <v>-1.7553418201998738E-4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9.9614925429136747E-3</v>
      </c>
      <c r="L72" s="24">
        <f>BRPL_EOD!L72-BRPL_ISGS_exbus!L72</f>
        <v>-1.0377080092460744E-4</v>
      </c>
      <c r="M72" s="24">
        <f>BRPL_EOD!M72-BRPL_ISGS_exbus!M72</f>
        <v>2.7724867724927549E-3</v>
      </c>
      <c r="N72" s="24">
        <f>BRPL_EOD!N72-BRPL_ISGS_exbus!N72</f>
        <v>-4.2552781480083013E-3</v>
      </c>
      <c r="O72" s="24">
        <f>BRPL_EOD!O72-BRPL_ISGS_exbus!O72</f>
        <v>4.9721641541111694E-4</v>
      </c>
      <c r="P72" s="24">
        <f>BRPL_EOD!P72-BRPL_ISGS_exbus!P72</f>
        <v>-8.1523417395601427E-4</v>
      </c>
      <c r="Q72" s="24">
        <f>BRPL_EOD!Q72-BRPL_ISGS_exbus!Q72</f>
        <v>-5.9748193916346892E-3</v>
      </c>
      <c r="R72" s="24">
        <f>BRPL_EOD!R72-BRPL_ISGS_exbus!R72</f>
        <v>5.4273776257964812E-3</v>
      </c>
      <c r="S72" s="24">
        <f>BRPL_EOD!S72-BRPL_ISGS_exbus!S72</f>
        <v>1.5722213500879434E-4</v>
      </c>
      <c r="T72" s="24">
        <f>BRPL_EOD!T72-BRPL_ISGS_exbus!T72</f>
        <v>0</v>
      </c>
      <c r="U72" s="24">
        <f>BRPL_EOD!U72-BRPL_ISGS_exbus!U72</f>
        <v>-7.9523681476700858E-4</v>
      </c>
      <c r="V72" s="24">
        <f>BRPL_EOD!V72-BRPL_ISGS_exbus!V72</f>
        <v>3.1646767337814019E-3</v>
      </c>
      <c r="W72" s="24">
        <f>BRPL_EOD!W72-BRPL_ISGS_exbus!W72</f>
        <v>5.1332256192822001E-3</v>
      </c>
      <c r="X72" s="24">
        <f>BRPL_EOD!X72-BRPL_ISGS_exbus!X72</f>
        <v>-1.7553418201998738E-4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-2.3531602660114004E-3</v>
      </c>
      <c r="L73" s="24">
        <f>BRPL_EOD!L73-BRPL_ISGS_exbus!L73</f>
        <v>-2.7470652368499771E-4</v>
      </c>
      <c r="M73" s="24">
        <f>BRPL_EOD!M73-BRPL_ISGS_exbus!M73</f>
        <v>2.7724867724927549E-3</v>
      </c>
      <c r="N73" s="24">
        <f>BRPL_EOD!N73-BRPL_ISGS_exbus!N73</f>
        <v>-4.2552781480083013E-3</v>
      </c>
      <c r="O73" s="24">
        <f>BRPL_EOD!O73-BRPL_ISGS_exbus!O73</f>
        <v>4.9721641541111694E-4</v>
      </c>
      <c r="P73" s="24">
        <f>BRPL_EOD!P73-BRPL_ISGS_exbus!P73</f>
        <v>-8.1523417395601427E-4</v>
      </c>
      <c r="Q73" s="24">
        <f>BRPL_EOD!Q73-BRPL_ISGS_exbus!Q73</f>
        <v>-5.9748193916346892E-3</v>
      </c>
      <c r="R73" s="24">
        <f>BRPL_EOD!R73-BRPL_ISGS_exbus!R73</f>
        <v>5.4273776257964812E-3</v>
      </c>
      <c r="S73" s="24">
        <f>BRPL_EOD!S73-BRPL_ISGS_exbus!S73</f>
        <v>1.5722213500879434E-4</v>
      </c>
      <c r="T73" s="24">
        <f>BRPL_EOD!T73-BRPL_ISGS_exbus!T73</f>
        <v>0</v>
      </c>
      <c r="U73" s="24">
        <f>BRPL_EOD!U73-BRPL_ISGS_exbus!U73</f>
        <v>-7.9523681476700858E-4</v>
      </c>
      <c r="V73" s="24">
        <f>BRPL_EOD!V73-BRPL_ISGS_exbus!V73</f>
        <v>3.1646767337814019E-3</v>
      </c>
      <c r="W73" s="24">
        <f>BRPL_EOD!W73-BRPL_ISGS_exbus!W73</f>
        <v>5.1332256192822001E-3</v>
      </c>
      <c r="X73" s="24">
        <f>BRPL_EOD!X73-BRPL_ISGS_exbus!X73</f>
        <v>-1.7553418201998738E-4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1.0110715478276688E-2</v>
      </c>
      <c r="L74" s="24">
        <f>BRPL_EOD!L74-BRPL_ISGS_exbus!L74</f>
        <v>-2.7470652368499771E-4</v>
      </c>
      <c r="M74" s="24">
        <f>BRPL_EOD!M74-BRPL_ISGS_exbus!M74</f>
        <v>2.7724867724927549E-3</v>
      </c>
      <c r="N74" s="24">
        <f>BRPL_EOD!N74-BRPL_ISGS_exbus!N74</f>
        <v>-4.2552781480083013E-3</v>
      </c>
      <c r="O74" s="24">
        <f>BRPL_EOD!O74-BRPL_ISGS_exbus!O74</f>
        <v>4.9721641541111694E-4</v>
      </c>
      <c r="P74" s="24">
        <f>BRPL_EOD!P74-BRPL_ISGS_exbus!P74</f>
        <v>-8.1523417395601427E-4</v>
      </c>
      <c r="Q74" s="24">
        <f>BRPL_EOD!Q74-BRPL_ISGS_exbus!Q74</f>
        <v>-5.9748193916346892E-3</v>
      </c>
      <c r="R74" s="24">
        <f>BRPL_EOD!R74-BRPL_ISGS_exbus!R74</f>
        <v>5.4273776257964812E-3</v>
      </c>
      <c r="S74" s="24">
        <f>BRPL_EOD!S74-BRPL_ISGS_exbus!S74</f>
        <v>1.5722213500879434E-4</v>
      </c>
      <c r="T74" s="24">
        <f>BRPL_EOD!T74-BRPL_ISGS_exbus!T74</f>
        <v>0</v>
      </c>
      <c r="U74" s="24">
        <f>BRPL_EOD!U74-BRPL_ISGS_exbus!U74</f>
        <v>-7.9523681476700858E-4</v>
      </c>
      <c r="V74" s="24">
        <f>BRPL_EOD!V74-BRPL_ISGS_exbus!V74</f>
        <v>3.1646767337814019E-3</v>
      </c>
      <c r="W74" s="24">
        <f>BRPL_EOD!W74-BRPL_ISGS_exbus!W74</f>
        <v>5.1332256192822001E-3</v>
      </c>
      <c r="X74" s="24">
        <f>BRPL_EOD!X74-BRPL_ISGS_exbus!X74</f>
        <v>-1.7553418201998738E-4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1.0110715478276688E-2</v>
      </c>
      <c r="L75" s="24">
        <f>BRPL_EOD!L75-BRPL_ISGS_exbus!L75</f>
        <v>-1.6727220069689963E-4</v>
      </c>
      <c r="M75" s="24">
        <f>BRPL_EOD!M75-BRPL_ISGS_exbus!M75</f>
        <v>2.7724867724927549E-3</v>
      </c>
      <c r="N75" s="24">
        <f>BRPL_EOD!N75-BRPL_ISGS_exbus!N75</f>
        <v>-4.2552781480083013E-3</v>
      </c>
      <c r="O75" s="24">
        <f>BRPL_EOD!O75-BRPL_ISGS_exbus!O75</f>
        <v>4.9721641541111694E-4</v>
      </c>
      <c r="P75" s="24">
        <f>BRPL_EOD!P75-BRPL_ISGS_exbus!P75</f>
        <v>-8.1523417395601427E-4</v>
      </c>
      <c r="Q75" s="24">
        <f>BRPL_EOD!Q75-BRPL_ISGS_exbus!Q75</f>
        <v>-5.9748193916346892E-3</v>
      </c>
      <c r="R75" s="24">
        <f>BRPL_EOD!R75-BRPL_ISGS_exbus!R75</f>
        <v>5.4273776257964812E-3</v>
      </c>
      <c r="S75" s="24">
        <f>BRPL_EOD!S75-BRPL_ISGS_exbus!S75</f>
        <v>1.5722213500879434E-4</v>
      </c>
      <c r="T75" s="24">
        <f>BRPL_EOD!T75-BRPL_ISGS_exbus!T75</f>
        <v>0</v>
      </c>
      <c r="U75" s="24">
        <f>BRPL_EOD!U75-BRPL_ISGS_exbus!U75</f>
        <v>-7.9523681476700858E-4</v>
      </c>
      <c r="V75" s="24">
        <f>BRPL_EOD!V75-BRPL_ISGS_exbus!V75</f>
        <v>-1.6750573122523704E-3</v>
      </c>
      <c r="W75" s="24">
        <f>BRPL_EOD!W75-BRPL_ISGS_exbus!W75</f>
        <v>5.1332256192822001E-3</v>
      </c>
      <c r="X75" s="24">
        <f>BRPL_EOD!X75-BRPL_ISGS_exbus!X75</f>
        <v>-1.7553418201998738E-4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1.0110715478276688E-2</v>
      </c>
      <c r="L76" s="24">
        <f>BRPL_EOD!L76-BRPL_ISGS_exbus!L76</f>
        <v>-2.334861197237359E-4</v>
      </c>
      <c r="M76" s="24">
        <f>BRPL_EOD!M76-BRPL_ISGS_exbus!M76</f>
        <v>2.7724867724927549E-3</v>
      </c>
      <c r="N76" s="24">
        <f>BRPL_EOD!N76-BRPL_ISGS_exbus!N76</f>
        <v>-4.2552781480083013E-3</v>
      </c>
      <c r="O76" s="24">
        <f>BRPL_EOD!O76-BRPL_ISGS_exbus!O76</f>
        <v>4.9721641541111694E-4</v>
      </c>
      <c r="P76" s="24">
        <f>BRPL_EOD!P76-BRPL_ISGS_exbus!P76</f>
        <v>-8.1523417395601427E-4</v>
      </c>
      <c r="Q76" s="24">
        <f>BRPL_EOD!Q76-BRPL_ISGS_exbus!Q76</f>
        <v>-5.9748193916346892E-3</v>
      </c>
      <c r="R76" s="24">
        <f>BRPL_EOD!R76-BRPL_ISGS_exbus!R76</f>
        <v>5.4273776257964812E-3</v>
      </c>
      <c r="S76" s="24">
        <f>BRPL_EOD!S76-BRPL_ISGS_exbus!S76</f>
        <v>1.5722213500879434E-4</v>
      </c>
      <c r="T76" s="24">
        <f>BRPL_EOD!T76-BRPL_ISGS_exbus!T76</f>
        <v>0</v>
      </c>
      <c r="U76" s="24">
        <f>BRPL_EOD!U76-BRPL_ISGS_exbus!U76</f>
        <v>-7.9523681476700858E-4</v>
      </c>
      <c r="V76" s="24">
        <f>BRPL_EOD!V76-BRPL_ISGS_exbus!V76</f>
        <v>-1.6750573122523704E-3</v>
      </c>
      <c r="W76" s="24">
        <f>BRPL_EOD!W76-BRPL_ISGS_exbus!W76</f>
        <v>5.1332256192822001E-3</v>
      </c>
      <c r="X76" s="24">
        <f>BRPL_EOD!X76-BRPL_ISGS_exbus!X76</f>
        <v>-1.7553418201998738E-4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1.0110715478276688E-2</v>
      </c>
      <c r="L77" s="24">
        <f>BRPL_EOD!L77-BRPL_ISGS_exbus!L77</f>
        <v>1.9593073593071608E-4</v>
      </c>
      <c r="M77" s="24">
        <f>BRPL_EOD!M77-BRPL_ISGS_exbus!M77</f>
        <v>2.7724867724927549E-3</v>
      </c>
      <c r="N77" s="24">
        <f>BRPL_EOD!N77-BRPL_ISGS_exbus!N77</f>
        <v>-4.2552781480083013E-3</v>
      </c>
      <c r="O77" s="24">
        <f>BRPL_EOD!O77-BRPL_ISGS_exbus!O77</f>
        <v>4.9721641541111694E-4</v>
      </c>
      <c r="P77" s="24">
        <f>BRPL_EOD!P77-BRPL_ISGS_exbus!P77</f>
        <v>-8.1523417395601427E-4</v>
      </c>
      <c r="Q77" s="24">
        <f>BRPL_EOD!Q77-BRPL_ISGS_exbus!Q77</f>
        <v>-5.9748193916346892E-3</v>
      </c>
      <c r="R77" s="24">
        <f>BRPL_EOD!R77-BRPL_ISGS_exbus!R77</f>
        <v>5.4273776257964812E-3</v>
      </c>
      <c r="S77" s="24">
        <f>BRPL_EOD!S77-BRPL_ISGS_exbus!S77</f>
        <v>1.5722213500879434E-4</v>
      </c>
      <c r="T77" s="24">
        <f>BRPL_EOD!T77-BRPL_ISGS_exbus!T77</f>
        <v>0</v>
      </c>
      <c r="U77" s="24">
        <f>BRPL_EOD!U77-BRPL_ISGS_exbus!U77</f>
        <v>-7.9523681476700858E-4</v>
      </c>
      <c r="V77" s="24">
        <f>BRPL_EOD!V77-BRPL_ISGS_exbus!V77</f>
        <v>-1.6750573122523704E-3</v>
      </c>
      <c r="W77" s="24">
        <f>BRPL_EOD!W77-BRPL_ISGS_exbus!W77</f>
        <v>5.1332256192822001E-3</v>
      </c>
      <c r="X77" s="24">
        <f>BRPL_EOD!X77-BRPL_ISGS_exbus!X77</f>
        <v>-1.7553418201998738E-4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1.8068713067123099E-3</v>
      </c>
      <c r="L78" s="24">
        <f>BRPL_EOD!L78-BRPL_ISGS_exbus!L78</f>
        <v>-8.253928944768063E-6</v>
      </c>
      <c r="M78" s="24">
        <f>BRPL_EOD!M78-BRPL_ISGS_exbus!M78</f>
        <v>2.7724867724927549E-3</v>
      </c>
      <c r="N78" s="24">
        <f>BRPL_EOD!N78-BRPL_ISGS_exbus!N78</f>
        <v>-4.2552781480083013E-3</v>
      </c>
      <c r="O78" s="24">
        <f>BRPL_EOD!O78-BRPL_ISGS_exbus!O78</f>
        <v>4.9721641541111694E-4</v>
      </c>
      <c r="P78" s="24">
        <f>BRPL_EOD!P78-BRPL_ISGS_exbus!P78</f>
        <v>-8.1523417395601427E-4</v>
      </c>
      <c r="Q78" s="24">
        <f>BRPL_EOD!Q78-BRPL_ISGS_exbus!Q78</f>
        <v>-5.9748193916346892E-3</v>
      </c>
      <c r="R78" s="24">
        <f>BRPL_EOD!R78-BRPL_ISGS_exbus!R78</f>
        <v>5.4273776257964812E-3</v>
      </c>
      <c r="S78" s="24">
        <f>BRPL_EOD!S78-BRPL_ISGS_exbus!S78</f>
        <v>1.5722213500879434E-4</v>
      </c>
      <c r="T78" s="24">
        <f>BRPL_EOD!T78-BRPL_ISGS_exbus!T78</f>
        <v>0</v>
      </c>
      <c r="U78" s="24">
        <f>BRPL_EOD!U78-BRPL_ISGS_exbus!U78</f>
        <v>-7.9523681476700858E-4</v>
      </c>
      <c r="V78" s="24">
        <f>BRPL_EOD!V78-BRPL_ISGS_exbus!V78</f>
        <v>-1.6750573122523704E-3</v>
      </c>
      <c r="W78" s="24">
        <f>BRPL_EOD!W78-BRPL_ISGS_exbus!W78</f>
        <v>5.1332256192822001E-3</v>
      </c>
      <c r="X78" s="24">
        <f>BRPL_EOD!X78-BRPL_ISGS_exbus!X78</f>
        <v>-1.7553418201998738E-4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1.8068713067123099E-3</v>
      </c>
      <c r="L79" s="24">
        <f>BRPL_EOD!L79-BRPL_ISGS_exbus!L79</f>
        <v>-8.253928944768063E-6</v>
      </c>
      <c r="M79" s="24">
        <f>BRPL_EOD!M79-BRPL_ISGS_exbus!M79</f>
        <v>2.7724867724927549E-3</v>
      </c>
      <c r="N79" s="24">
        <f>BRPL_EOD!N79-BRPL_ISGS_exbus!N79</f>
        <v>-4.2552781480083013E-3</v>
      </c>
      <c r="O79" s="24">
        <f>BRPL_EOD!O79-BRPL_ISGS_exbus!O79</f>
        <v>4.9721641541111694E-4</v>
      </c>
      <c r="P79" s="24">
        <f>BRPL_EOD!P79-BRPL_ISGS_exbus!P79</f>
        <v>-8.1523417395601427E-4</v>
      </c>
      <c r="Q79" s="24">
        <f>BRPL_EOD!Q79-BRPL_ISGS_exbus!Q79</f>
        <v>-5.9748193916346892E-3</v>
      </c>
      <c r="R79" s="24">
        <f>BRPL_EOD!R79-BRPL_ISGS_exbus!R79</f>
        <v>5.4273776257964812E-3</v>
      </c>
      <c r="S79" s="24">
        <f>BRPL_EOD!S79-BRPL_ISGS_exbus!S79</f>
        <v>1.5722213500879434E-4</v>
      </c>
      <c r="T79" s="24">
        <f>BRPL_EOD!T79-BRPL_ISGS_exbus!T79</f>
        <v>0</v>
      </c>
      <c r="U79" s="24">
        <f>BRPL_EOD!U79-BRPL_ISGS_exbus!U79</f>
        <v>-7.9523681476700858E-4</v>
      </c>
      <c r="V79" s="24">
        <f>BRPL_EOD!V79-BRPL_ISGS_exbus!V79</f>
        <v>-1.6750573122523704E-3</v>
      </c>
      <c r="W79" s="24">
        <f>BRPL_EOD!W79-BRPL_ISGS_exbus!W79</f>
        <v>5.1332256192822001E-3</v>
      </c>
      <c r="X79" s="24">
        <f>BRPL_EOD!X79-BRPL_ISGS_exbus!X79</f>
        <v>-1.7553418201998738E-4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1.8068713067123099E-3</v>
      </c>
      <c r="L80" s="24">
        <f>BRPL_EOD!L80-BRPL_ISGS_exbus!L80</f>
        <v>-8.253928944768063E-6</v>
      </c>
      <c r="M80" s="24">
        <f>BRPL_EOD!M80-BRPL_ISGS_exbus!M80</f>
        <v>2.7724867724927549E-3</v>
      </c>
      <c r="N80" s="24">
        <f>BRPL_EOD!N80-BRPL_ISGS_exbus!N80</f>
        <v>-4.2552781480083013E-3</v>
      </c>
      <c r="O80" s="24">
        <f>BRPL_EOD!O80-BRPL_ISGS_exbus!O80</f>
        <v>4.9721641541111694E-4</v>
      </c>
      <c r="P80" s="24">
        <f>BRPL_EOD!P80-BRPL_ISGS_exbus!P80</f>
        <v>-8.1523417395601427E-4</v>
      </c>
      <c r="Q80" s="24">
        <f>BRPL_EOD!Q80-BRPL_ISGS_exbus!Q80</f>
        <v>-5.9748193916346892E-3</v>
      </c>
      <c r="R80" s="24">
        <f>BRPL_EOD!R80-BRPL_ISGS_exbus!R80</f>
        <v>5.4273776257964812E-3</v>
      </c>
      <c r="S80" s="24">
        <f>BRPL_EOD!S80-BRPL_ISGS_exbus!S80</f>
        <v>1.5722213500879434E-4</v>
      </c>
      <c r="T80" s="24">
        <f>BRPL_EOD!T80-BRPL_ISGS_exbus!T80</f>
        <v>0</v>
      </c>
      <c r="U80" s="24">
        <f>BRPL_EOD!U80-BRPL_ISGS_exbus!U80</f>
        <v>-7.9523681476700858E-4</v>
      </c>
      <c r="V80" s="24">
        <f>BRPL_EOD!V80-BRPL_ISGS_exbus!V80</f>
        <v>-1.6750573122523704E-3</v>
      </c>
      <c r="W80" s="24">
        <f>BRPL_EOD!W80-BRPL_ISGS_exbus!W80</f>
        <v>5.1332256192822001E-3</v>
      </c>
      <c r="X80" s="24">
        <f>BRPL_EOD!X80-BRPL_ISGS_exbus!X80</f>
        <v>-1.7553418201998738E-4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-7.6244007630066335E-4</v>
      </c>
      <c r="L81" s="24">
        <f>BRPL_EOD!L81-BRPL_ISGS_exbus!L81</f>
        <v>-8.253928944768063E-6</v>
      </c>
      <c r="M81" s="24">
        <f>BRPL_EOD!M81-BRPL_ISGS_exbus!M81</f>
        <v>2.7724867724927549E-3</v>
      </c>
      <c r="N81" s="24">
        <f>BRPL_EOD!N81-BRPL_ISGS_exbus!N81</f>
        <v>-4.2552781480083013E-3</v>
      </c>
      <c r="O81" s="24">
        <f>BRPL_EOD!O81-BRPL_ISGS_exbus!O81</f>
        <v>4.9721641541111694E-4</v>
      </c>
      <c r="P81" s="24">
        <f>BRPL_EOD!P81-BRPL_ISGS_exbus!P81</f>
        <v>-8.1523417395601427E-4</v>
      </c>
      <c r="Q81" s="24">
        <f>BRPL_EOD!Q81-BRPL_ISGS_exbus!Q81</f>
        <v>-5.9748193916346892E-3</v>
      </c>
      <c r="R81" s="24">
        <f>BRPL_EOD!R81-BRPL_ISGS_exbus!R81</f>
        <v>5.4273776257964812E-3</v>
      </c>
      <c r="S81" s="24">
        <f>BRPL_EOD!S81-BRPL_ISGS_exbus!S81</f>
        <v>1.5722213500879434E-4</v>
      </c>
      <c r="T81" s="24">
        <f>BRPL_EOD!T81-BRPL_ISGS_exbus!T81</f>
        <v>0</v>
      </c>
      <c r="U81" s="24">
        <f>BRPL_EOD!U81-BRPL_ISGS_exbus!U81</f>
        <v>-7.9523681476700858E-4</v>
      </c>
      <c r="V81" s="24">
        <f>BRPL_EOD!V81-BRPL_ISGS_exbus!V81</f>
        <v>-1.6750573122523704E-3</v>
      </c>
      <c r="W81" s="24">
        <f>BRPL_EOD!W81-BRPL_ISGS_exbus!W81</f>
        <v>5.1332256192822001E-3</v>
      </c>
      <c r="X81" s="24">
        <f>BRPL_EOD!X81-BRPL_ISGS_exbus!X81</f>
        <v>-1.7553418201998738E-4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-3.0058042789278261E-3</v>
      </c>
      <c r="L82" s="24">
        <f>BRPL_EOD!L82-BRPL_ISGS_exbus!L82</f>
        <v>1.9593073593071608E-4</v>
      </c>
      <c r="M82" s="24">
        <f>BRPL_EOD!M82-BRPL_ISGS_exbus!M82</f>
        <v>2.7724867724927549E-3</v>
      </c>
      <c r="N82" s="24">
        <f>BRPL_EOD!N82-BRPL_ISGS_exbus!N82</f>
        <v>-4.2552781480083013E-3</v>
      </c>
      <c r="O82" s="24">
        <f>BRPL_EOD!O82-BRPL_ISGS_exbus!O82</f>
        <v>4.9721641541111694E-4</v>
      </c>
      <c r="P82" s="24">
        <f>BRPL_EOD!P82-BRPL_ISGS_exbus!P82</f>
        <v>-8.1523417395601427E-4</v>
      </c>
      <c r="Q82" s="24">
        <f>BRPL_EOD!Q82-BRPL_ISGS_exbus!Q82</f>
        <v>-5.9748193916346892E-3</v>
      </c>
      <c r="R82" s="24">
        <f>BRPL_EOD!R82-BRPL_ISGS_exbus!R82</f>
        <v>5.4273776257964812E-3</v>
      </c>
      <c r="S82" s="24">
        <f>BRPL_EOD!S82-BRPL_ISGS_exbus!S82</f>
        <v>1.5722213500879434E-4</v>
      </c>
      <c r="T82" s="24">
        <f>BRPL_EOD!T82-BRPL_ISGS_exbus!T82</f>
        <v>0</v>
      </c>
      <c r="U82" s="24">
        <f>BRPL_EOD!U82-BRPL_ISGS_exbus!U82</f>
        <v>-7.9523681476700858E-4</v>
      </c>
      <c r="V82" s="24">
        <f>BRPL_EOD!V82-BRPL_ISGS_exbus!V82</f>
        <v>-1.6750573122523704E-3</v>
      </c>
      <c r="W82" s="24">
        <f>BRPL_EOD!W82-BRPL_ISGS_exbus!W82</f>
        <v>5.1332256192822001E-3</v>
      </c>
      <c r="X82" s="24">
        <f>BRPL_EOD!X82-BRPL_ISGS_exbus!X82</f>
        <v>-1.7553418201998738E-4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1.0038725076469746E-2</v>
      </c>
      <c r="L83" s="24">
        <f>BRPL_EOD!L83-BRPL_ISGS_exbus!L83</f>
        <v>1.9593073593071608E-4</v>
      </c>
      <c r="M83" s="24">
        <f>BRPL_EOD!M83-BRPL_ISGS_exbus!M83</f>
        <v>2.7724867724927549E-3</v>
      </c>
      <c r="N83" s="24">
        <f>BRPL_EOD!N83-BRPL_ISGS_exbus!N83</f>
        <v>-4.2552781480083013E-3</v>
      </c>
      <c r="O83" s="24">
        <f>BRPL_EOD!O83-BRPL_ISGS_exbus!O83</f>
        <v>4.9721641541111694E-4</v>
      </c>
      <c r="P83" s="24">
        <f>BRPL_EOD!P83-BRPL_ISGS_exbus!P83</f>
        <v>-8.1523417395601427E-4</v>
      </c>
      <c r="Q83" s="24">
        <f>BRPL_EOD!Q83-BRPL_ISGS_exbus!Q83</f>
        <v>-5.9748193916346892E-3</v>
      </c>
      <c r="R83" s="24">
        <f>BRPL_EOD!R83-BRPL_ISGS_exbus!R83</f>
        <v>5.4273776257964812E-3</v>
      </c>
      <c r="S83" s="24">
        <f>BRPL_EOD!S83-BRPL_ISGS_exbus!S83</f>
        <v>1.5722213500879434E-4</v>
      </c>
      <c r="T83" s="24">
        <f>BRPL_EOD!T83-BRPL_ISGS_exbus!T83</f>
        <v>0</v>
      </c>
      <c r="U83" s="24">
        <f>BRPL_EOD!U83-BRPL_ISGS_exbus!U83</f>
        <v>-7.9523681476700858E-4</v>
      </c>
      <c r="V83" s="24">
        <f>BRPL_EOD!V83-BRPL_ISGS_exbus!V83</f>
        <v>-1.6750573122523704E-3</v>
      </c>
      <c r="W83" s="24">
        <f>BRPL_EOD!W83-BRPL_ISGS_exbus!W83</f>
        <v>5.1332256192822001E-3</v>
      </c>
      <c r="X83" s="24">
        <f>BRPL_EOD!X83-BRPL_ISGS_exbus!X83</f>
        <v>-1.7553418201998738E-4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-2.2969113863382518E-3</v>
      </c>
      <c r="L84" s="24">
        <f>BRPL_EOD!L84-BRPL_ISGS_exbus!L84</f>
        <v>1.9593073593071608E-4</v>
      </c>
      <c r="M84" s="24">
        <f>BRPL_EOD!M84-BRPL_ISGS_exbus!M84</f>
        <v>2.7724867724927549E-3</v>
      </c>
      <c r="N84" s="24">
        <f>BRPL_EOD!N84-BRPL_ISGS_exbus!N84</f>
        <v>-4.2552781480083013E-3</v>
      </c>
      <c r="O84" s="24">
        <f>BRPL_EOD!O84-BRPL_ISGS_exbus!O84</f>
        <v>4.9721641541111694E-4</v>
      </c>
      <c r="P84" s="24">
        <f>BRPL_EOD!P84-BRPL_ISGS_exbus!P84</f>
        <v>-8.1523417395601427E-4</v>
      </c>
      <c r="Q84" s="24">
        <f>BRPL_EOD!Q84-BRPL_ISGS_exbus!Q84</f>
        <v>-5.9748193916346892E-3</v>
      </c>
      <c r="R84" s="24">
        <f>BRPL_EOD!R84-BRPL_ISGS_exbus!R84</f>
        <v>5.4273776257964812E-3</v>
      </c>
      <c r="S84" s="24">
        <f>BRPL_EOD!S84-BRPL_ISGS_exbus!S84</f>
        <v>1.5722213500879434E-4</v>
      </c>
      <c r="T84" s="24">
        <f>BRPL_EOD!T84-BRPL_ISGS_exbus!T84</f>
        <v>0</v>
      </c>
      <c r="U84" s="24">
        <f>BRPL_EOD!U84-BRPL_ISGS_exbus!U84</f>
        <v>-7.9523681476700858E-4</v>
      </c>
      <c r="V84" s="24">
        <f>BRPL_EOD!V84-BRPL_ISGS_exbus!V84</f>
        <v>-1.6750573122523704E-3</v>
      </c>
      <c r="W84" s="24">
        <f>BRPL_EOD!W84-BRPL_ISGS_exbus!W84</f>
        <v>5.1332256192822001E-3</v>
      </c>
      <c r="X84" s="24">
        <f>BRPL_EOD!X84-BRPL_ISGS_exbus!X84</f>
        <v>-1.7553418201998738E-4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-2.2969113863382518E-3</v>
      </c>
      <c r="L85" s="24">
        <f>BRPL_EOD!L85-BRPL_ISGS_exbus!L85</f>
        <v>1.9593073593071608E-4</v>
      </c>
      <c r="M85" s="24">
        <f>BRPL_EOD!M85-BRPL_ISGS_exbus!M85</f>
        <v>2.7724867724927549E-3</v>
      </c>
      <c r="N85" s="24">
        <f>BRPL_EOD!N85-BRPL_ISGS_exbus!N85</f>
        <v>-4.2552781480083013E-3</v>
      </c>
      <c r="O85" s="24">
        <f>BRPL_EOD!O85-BRPL_ISGS_exbus!O85</f>
        <v>4.9721641541111694E-4</v>
      </c>
      <c r="P85" s="24">
        <f>BRPL_EOD!P85-BRPL_ISGS_exbus!P85</f>
        <v>-8.1523417395601427E-4</v>
      </c>
      <c r="Q85" s="24">
        <f>BRPL_EOD!Q85-BRPL_ISGS_exbus!Q85</f>
        <v>-5.9748193916346892E-3</v>
      </c>
      <c r="R85" s="24">
        <f>BRPL_EOD!R85-BRPL_ISGS_exbus!R85</f>
        <v>5.4273776257964812E-3</v>
      </c>
      <c r="S85" s="24">
        <f>BRPL_EOD!S85-BRPL_ISGS_exbus!S85</f>
        <v>1.5722213500879434E-4</v>
      </c>
      <c r="T85" s="24">
        <f>BRPL_EOD!T85-BRPL_ISGS_exbus!T85</f>
        <v>0</v>
      </c>
      <c r="U85" s="24">
        <f>BRPL_EOD!U85-BRPL_ISGS_exbus!U85</f>
        <v>-7.9523681476700858E-4</v>
      </c>
      <c r="V85" s="24">
        <f>BRPL_EOD!V85-BRPL_ISGS_exbus!V85</f>
        <v>-1.6750573122523704E-3</v>
      </c>
      <c r="W85" s="24">
        <f>BRPL_EOD!W85-BRPL_ISGS_exbus!W85</f>
        <v>5.1332256192822001E-3</v>
      </c>
      <c r="X85" s="24">
        <f>BRPL_EOD!X85-BRPL_ISGS_exbus!X85</f>
        <v>-1.7553418201998738E-4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-2.2969113863382518E-3</v>
      </c>
      <c r="L86" s="24">
        <f>BRPL_EOD!L86-BRPL_ISGS_exbus!L86</f>
        <v>-2.334861197237359E-4</v>
      </c>
      <c r="M86" s="24">
        <f>BRPL_EOD!M86-BRPL_ISGS_exbus!M86</f>
        <v>2.7724867724927549E-3</v>
      </c>
      <c r="N86" s="24">
        <f>BRPL_EOD!N86-BRPL_ISGS_exbus!N86</f>
        <v>-4.2552781480083013E-3</v>
      </c>
      <c r="O86" s="24">
        <f>BRPL_EOD!O86-BRPL_ISGS_exbus!O86</f>
        <v>4.9721641541111694E-4</v>
      </c>
      <c r="P86" s="24">
        <f>BRPL_EOD!P86-BRPL_ISGS_exbus!P86</f>
        <v>-8.1523417395601427E-4</v>
      </c>
      <c r="Q86" s="24">
        <f>BRPL_EOD!Q86-BRPL_ISGS_exbus!Q86</f>
        <v>-5.9748193916346892E-3</v>
      </c>
      <c r="R86" s="24">
        <f>BRPL_EOD!R86-BRPL_ISGS_exbus!R86</f>
        <v>5.4273776257964812E-3</v>
      </c>
      <c r="S86" s="24">
        <f>BRPL_EOD!S86-BRPL_ISGS_exbus!S86</f>
        <v>1.5722213500879434E-4</v>
      </c>
      <c r="T86" s="24">
        <f>BRPL_EOD!T86-BRPL_ISGS_exbus!T86</f>
        <v>0</v>
      </c>
      <c r="U86" s="24">
        <f>BRPL_EOD!U86-BRPL_ISGS_exbus!U86</f>
        <v>-7.9523681476700858E-4</v>
      </c>
      <c r="V86" s="24">
        <f>BRPL_EOD!V86-BRPL_ISGS_exbus!V86</f>
        <v>-1.6750573122523704E-3</v>
      </c>
      <c r="W86" s="24">
        <f>BRPL_EOD!W86-BRPL_ISGS_exbus!W86</f>
        <v>5.1332256192822001E-3</v>
      </c>
      <c r="X86" s="24">
        <f>BRPL_EOD!X86-BRPL_ISGS_exbus!X86</f>
        <v>-1.7553418201998738E-4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-2.2969113863382518E-3</v>
      </c>
      <c r="L87" s="24">
        <f>BRPL_EOD!L87-BRPL_ISGS_exbus!L87</f>
        <v>-1.6727220069689963E-4</v>
      </c>
      <c r="M87" s="24">
        <f>BRPL_EOD!M87-BRPL_ISGS_exbus!M87</f>
        <v>2.7724867724927549E-3</v>
      </c>
      <c r="N87" s="24">
        <f>BRPL_EOD!N87-BRPL_ISGS_exbus!N87</f>
        <v>-4.2552781480083013E-3</v>
      </c>
      <c r="O87" s="24">
        <f>BRPL_EOD!O87-BRPL_ISGS_exbus!O87</f>
        <v>4.9721641541111694E-4</v>
      </c>
      <c r="P87" s="24">
        <f>BRPL_EOD!P87-BRPL_ISGS_exbus!P87</f>
        <v>-8.1523417395601427E-4</v>
      </c>
      <c r="Q87" s="24">
        <f>BRPL_EOD!Q87-BRPL_ISGS_exbus!Q87</f>
        <v>-5.9748193916346892E-3</v>
      </c>
      <c r="R87" s="24">
        <f>BRPL_EOD!R87-BRPL_ISGS_exbus!R87</f>
        <v>5.4273776257964812E-3</v>
      </c>
      <c r="S87" s="24">
        <f>BRPL_EOD!S87-BRPL_ISGS_exbus!S87</f>
        <v>1.5722213500879434E-4</v>
      </c>
      <c r="T87" s="24">
        <f>BRPL_EOD!T87-BRPL_ISGS_exbus!T87</f>
        <v>0</v>
      </c>
      <c r="U87" s="24">
        <f>BRPL_EOD!U87-BRPL_ISGS_exbus!U87</f>
        <v>-7.9523681476700858E-4</v>
      </c>
      <c r="V87" s="24">
        <f>BRPL_EOD!V87-BRPL_ISGS_exbus!V87</f>
        <v>-1.6750573122523704E-3</v>
      </c>
      <c r="W87" s="24">
        <f>BRPL_EOD!W87-BRPL_ISGS_exbus!W87</f>
        <v>5.1332256192822001E-3</v>
      </c>
      <c r="X87" s="24">
        <f>BRPL_EOD!X87-BRPL_ISGS_exbus!X87</f>
        <v>-1.7553418201998738E-4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-2.2969113863382518E-3</v>
      </c>
      <c r="L88" s="24">
        <f>BRPL_EOD!L88-BRPL_ISGS_exbus!L88</f>
        <v>-1.5562869038809879E-4</v>
      </c>
      <c r="M88" s="24">
        <f>BRPL_EOD!M88-BRPL_ISGS_exbus!M88</f>
        <v>2.7724867724927549E-3</v>
      </c>
      <c r="N88" s="24">
        <f>BRPL_EOD!N88-BRPL_ISGS_exbus!N88</f>
        <v>-4.2552781480083013E-3</v>
      </c>
      <c r="O88" s="24">
        <f>BRPL_EOD!O88-BRPL_ISGS_exbus!O88</f>
        <v>4.9721641541111694E-4</v>
      </c>
      <c r="P88" s="24">
        <f>BRPL_EOD!P88-BRPL_ISGS_exbus!P88</f>
        <v>-8.1523417395601427E-4</v>
      </c>
      <c r="Q88" s="24">
        <f>BRPL_EOD!Q88-BRPL_ISGS_exbus!Q88</f>
        <v>-5.9748193916346892E-3</v>
      </c>
      <c r="R88" s="24">
        <f>BRPL_EOD!R88-BRPL_ISGS_exbus!R88</f>
        <v>5.4273776257964812E-3</v>
      </c>
      <c r="S88" s="24">
        <f>BRPL_EOD!S88-BRPL_ISGS_exbus!S88</f>
        <v>1.5722213500879434E-4</v>
      </c>
      <c r="T88" s="24">
        <f>BRPL_EOD!T88-BRPL_ISGS_exbus!T88</f>
        <v>0</v>
      </c>
      <c r="U88" s="24">
        <f>BRPL_EOD!U88-BRPL_ISGS_exbus!U88</f>
        <v>-7.9523681476700858E-4</v>
      </c>
      <c r="V88" s="24">
        <f>BRPL_EOD!V88-BRPL_ISGS_exbus!V88</f>
        <v>-1.6750573122523704E-3</v>
      </c>
      <c r="W88" s="24">
        <f>BRPL_EOD!W88-BRPL_ISGS_exbus!W88</f>
        <v>5.1332256192822001E-3</v>
      </c>
      <c r="X88" s="24">
        <f>BRPL_EOD!X88-BRPL_ISGS_exbus!X88</f>
        <v>-1.7553418201998738E-4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-2.2969113863382518E-3</v>
      </c>
      <c r="L89" s="24">
        <f>BRPL_EOD!L89-BRPL_ISGS_exbus!L89</f>
        <v>-1.5562869038809879E-4</v>
      </c>
      <c r="M89" s="24">
        <f>BRPL_EOD!M89-BRPL_ISGS_exbus!M89</f>
        <v>2.7724867724927549E-3</v>
      </c>
      <c r="N89" s="24">
        <f>BRPL_EOD!N89-BRPL_ISGS_exbus!N89</f>
        <v>-4.2552781480083013E-3</v>
      </c>
      <c r="O89" s="24">
        <f>BRPL_EOD!O89-BRPL_ISGS_exbus!O89</f>
        <v>4.9721641541111694E-4</v>
      </c>
      <c r="P89" s="24">
        <f>BRPL_EOD!P89-BRPL_ISGS_exbus!P89</f>
        <v>6.7445709584745828E-4</v>
      </c>
      <c r="Q89" s="24">
        <f>BRPL_EOD!Q89-BRPL_ISGS_exbus!Q89</f>
        <v>-5.9748193916346892E-3</v>
      </c>
      <c r="R89" s="24">
        <f>BRPL_EOD!R89-BRPL_ISGS_exbus!R89</f>
        <v>5.4273776257964812E-3</v>
      </c>
      <c r="S89" s="24">
        <f>BRPL_EOD!S89-BRPL_ISGS_exbus!S89</f>
        <v>1.5722213500879434E-4</v>
      </c>
      <c r="T89" s="24">
        <f>BRPL_EOD!T89-BRPL_ISGS_exbus!T89</f>
        <v>0</v>
      </c>
      <c r="U89" s="24">
        <f>BRPL_EOD!U89-BRPL_ISGS_exbus!U89</f>
        <v>-7.9523681476700858E-4</v>
      </c>
      <c r="V89" s="24">
        <f>BRPL_EOD!V89-BRPL_ISGS_exbus!V89</f>
        <v>-1.6750573122523704E-3</v>
      </c>
      <c r="W89" s="24">
        <f>BRPL_EOD!W89-BRPL_ISGS_exbus!W89</f>
        <v>5.1332256192822001E-3</v>
      </c>
      <c r="X89" s="24">
        <f>BRPL_EOD!X89-BRPL_ISGS_exbus!X89</f>
        <v>-1.7553418201998738E-4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-2.2969113863382518E-3</v>
      </c>
      <c r="L90" s="24">
        <f>BRPL_EOD!L90-BRPL_ISGS_exbus!L90</f>
        <v>-1.5562869038809879E-4</v>
      </c>
      <c r="M90" s="24">
        <f>BRPL_EOD!M90-BRPL_ISGS_exbus!M90</f>
        <v>2.7724867724927549E-3</v>
      </c>
      <c r="N90" s="24">
        <f>BRPL_EOD!N90-BRPL_ISGS_exbus!N90</f>
        <v>-4.2552781480083013E-3</v>
      </c>
      <c r="O90" s="24">
        <f>BRPL_EOD!O90-BRPL_ISGS_exbus!O90</f>
        <v>4.9721641541111694E-4</v>
      </c>
      <c r="P90" s="24">
        <f>BRPL_EOD!P90-BRPL_ISGS_exbus!P90</f>
        <v>8.1601068007586264E-5</v>
      </c>
      <c r="Q90" s="24">
        <f>BRPL_EOD!Q90-BRPL_ISGS_exbus!Q90</f>
        <v>-5.9748193916346892E-3</v>
      </c>
      <c r="R90" s="24">
        <f>BRPL_EOD!R90-BRPL_ISGS_exbus!R90</f>
        <v>5.4273776257964812E-3</v>
      </c>
      <c r="S90" s="24">
        <f>BRPL_EOD!S90-BRPL_ISGS_exbus!S90</f>
        <v>1.5722213500879434E-4</v>
      </c>
      <c r="T90" s="24">
        <f>BRPL_EOD!T90-BRPL_ISGS_exbus!T90</f>
        <v>0</v>
      </c>
      <c r="U90" s="24">
        <f>BRPL_EOD!U90-BRPL_ISGS_exbus!U90</f>
        <v>-7.9523681476700858E-4</v>
      </c>
      <c r="V90" s="24">
        <f>BRPL_EOD!V90-BRPL_ISGS_exbus!V90</f>
        <v>-1.6750573122523704E-3</v>
      </c>
      <c r="W90" s="24">
        <f>BRPL_EOD!W90-BRPL_ISGS_exbus!W90</f>
        <v>5.1332256192822001E-3</v>
      </c>
      <c r="X90" s="24">
        <f>BRPL_EOD!X90-BRPL_ISGS_exbus!X90</f>
        <v>-1.7553418201998738E-4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1.7139254476319365E-3</v>
      </c>
      <c r="L91" s="24">
        <f>BRPL_EOD!L91-BRPL_ISGS_exbus!L91</f>
        <v>-1.5562869038809879E-4</v>
      </c>
      <c r="M91" s="24">
        <f>BRPL_EOD!M91-BRPL_ISGS_exbus!M91</f>
        <v>2.7724867724927549E-3</v>
      </c>
      <c r="N91" s="24">
        <f>BRPL_EOD!N91-BRPL_ISGS_exbus!N91</f>
        <v>-4.2552781480083013E-3</v>
      </c>
      <c r="O91" s="24">
        <f>BRPL_EOD!O91-BRPL_ISGS_exbus!O91</f>
        <v>4.9721641541111694E-4</v>
      </c>
      <c r="P91" s="24">
        <f>BRPL_EOD!P91-BRPL_ISGS_exbus!P91</f>
        <v>-5.2479424762097437E-4</v>
      </c>
      <c r="Q91" s="24">
        <f>BRPL_EOD!Q91-BRPL_ISGS_exbus!Q91</f>
        <v>-5.9748193916346892E-3</v>
      </c>
      <c r="R91" s="24">
        <f>BRPL_EOD!R91-BRPL_ISGS_exbus!R91</f>
        <v>5.4273776257964812E-3</v>
      </c>
      <c r="S91" s="24">
        <f>BRPL_EOD!S91-BRPL_ISGS_exbus!S91</f>
        <v>1.5722213500879434E-4</v>
      </c>
      <c r="T91" s="24">
        <f>BRPL_EOD!T91-BRPL_ISGS_exbus!T91</f>
        <v>0</v>
      </c>
      <c r="U91" s="24">
        <f>BRPL_EOD!U91-BRPL_ISGS_exbus!U91</f>
        <v>-7.9523681476700858E-4</v>
      </c>
      <c r="V91" s="24">
        <f>BRPL_EOD!V91-BRPL_ISGS_exbus!V91</f>
        <v>-1.6750573122523704E-3</v>
      </c>
      <c r="W91" s="24">
        <f>BRPL_EOD!W91-BRPL_ISGS_exbus!W91</f>
        <v>5.1332256192822001E-3</v>
      </c>
      <c r="X91" s="24">
        <f>BRPL_EOD!X91-BRPL_ISGS_exbus!X91</f>
        <v>-1.7553418201998738E-4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1.7139254476319365E-3</v>
      </c>
      <c r="L92" s="24">
        <f>BRPL_EOD!L92-BRPL_ISGS_exbus!L92</f>
        <v>-2.506340401282614E-4</v>
      </c>
      <c r="M92" s="24">
        <f>BRPL_EOD!M92-BRPL_ISGS_exbus!M92</f>
        <v>2.7724867724927549E-3</v>
      </c>
      <c r="N92" s="24">
        <f>BRPL_EOD!N92-BRPL_ISGS_exbus!N92</f>
        <v>-4.2552781480083013E-3</v>
      </c>
      <c r="O92" s="24">
        <f>BRPL_EOD!O92-BRPL_ISGS_exbus!O92</f>
        <v>4.9721641541111694E-4</v>
      </c>
      <c r="P92" s="24">
        <f>BRPL_EOD!P92-BRPL_ISGS_exbus!P92</f>
        <v>7.4714876217285564E-4</v>
      </c>
      <c r="Q92" s="24">
        <f>BRPL_EOD!Q92-BRPL_ISGS_exbus!Q92</f>
        <v>-5.9748193916346892E-3</v>
      </c>
      <c r="R92" s="24">
        <f>BRPL_EOD!R92-BRPL_ISGS_exbus!R92</f>
        <v>5.4273776257964812E-3</v>
      </c>
      <c r="S92" s="24">
        <f>BRPL_EOD!S92-BRPL_ISGS_exbus!S92</f>
        <v>1.5722213500879434E-4</v>
      </c>
      <c r="T92" s="24">
        <f>BRPL_EOD!T92-BRPL_ISGS_exbus!T92</f>
        <v>0</v>
      </c>
      <c r="U92" s="24">
        <f>BRPL_EOD!U92-BRPL_ISGS_exbus!U92</f>
        <v>-7.9523681476700858E-4</v>
      </c>
      <c r="V92" s="24">
        <f>BRPL_EOD!V92-BRPL_ISGS_exbus!V92</f>
        <v>-1.6750573122523704E-3</v>
      </c>
      <c r="W92" s="24">
        <f>BRPL_EOD!W92-BRPL_ISGS_exbus!W92</f>
        <v>5.1332256192822001E-3</v>
      </c>
      <c r="X92" s="24">
        <f>BRPL_EOD!X92-BRPL_ISGS_exbus!X92</f>
        <v>-1.7553418201998738E-4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-6.4681702292546106E-4</v>
      </c>
      <c r="L93" s="24">
        <f>BRPL_EOD!L93-BRPL_ISGS_exbus!L93</f>
        <v>-2.506340401282614E-4</v>
      </c>
      <c r="M93" s="24">
        <f>BRPL_EOD!M93-BRPL_ISGS_exbus!M93</f>
        <v>2.7724867724927549E-3</v>
      </c>
      <c r="N93" s="24">
        <f>BRPL_EOD!N93-BRPL_ISGS_exbus!N93</f>
        <v>-4.2552781480083013E-3</v>
      </c>
      <c r="O93" s="24">
        <f>BRPL_EOD!O93-BRPL_ISGS_exbus!O93</f>
        <v>4.9721641541111694E-4</v>
      </c>
      <c r="P93" s="24">
        <f>BRPL_EOD!P93-BRPL_ISGS_exbus!P93</f>
        <v>-8.1523417395601427E-4</v>
      </c>
      <c r="Q93" s="24">
        <f>BRPL_EOD!Q93-BRPL_ISGS_exbus!Q93</f>
        <v>-5.9748193916346892E-3</v>
      </c>
      <c r="R93" s="24">
        <f>BRPL_EOD!R93-BRPL_ISGS_exbus!R93</f>
        <v>5.4273776257964812E-3</v>
      </c>
      <c r="S93" s="24">
        <f>BRPL_EOD!S93-BRPL_ISGS_exbus!S93</f>
        <v>1.5722213500879434E-4</v>
      </c>
      <c r="T93" s="24">
        <f>BRPL_EOD!T93-BRPL_ISGS_exbus!T93</f>
        <v>0</v>
      </c>
      <c r="U93" s="24">
        <f>BRPL_EOD!U93-BRPL_ISGS_exbus!U93</f>
        <v>-7.9523681476700858E-4</v>
      </c>
      <c r="V93" s="24">
        <f>BRPL_EOD!V93-BRPL_ISGS_exbus!V93</f>
        <v>-1.6750573122523704E-3</v>
      </c>
      <c r="W93" s="24">
        <f>BRPL_EOD!W93-BRPL_ISGS_exbus!W93</f>
        <v>5.1332256192822001E-3</v>
      </c>
      <c r="X93" s="24">
        <f>BRPL_EOD!X93-BRPL_ISGS_exbus!X93</f>
        <v>-1.7553418201998738E-4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-2.1923054648596008E-3</v>
      </c>
      <c r="L94" s="24">
        <f>BRPL_EOD!L94-BRPL_ISGS_exbus!L94</f>
        <v>-2.506340401282614E-4</v>
      </c>
      <c r="M94" s="24">
        <f>BRPL_EOD!M94-BRPL_ISGS_exbus!M94</f>
        <v>2.7724867724927549E-3</v>
      </c>
      <c r="N94" s="24">
        <f>BRPL_EOD!N94-BRPL_ISGS_exbus!N94</f>
        <v>-4.2552781480083013E-3</v>
      </c>
      <c r="O94" s="24">
        <f>BRPL_EOD!O94-BRPL_ISGS_exbus!O94</f>
        <v>4.9721641541111694E-4</v>
      </c>
      <c r="P94" s="24">
        <f>BRPL_EOD!P94-BRPL_ISGS_exbus!P94</f>
        <v>-8.1523417395601427E-4</v>
      </c>
      <c r="Q94" s="24">
        <f>BRPL_EOD!Q94-BRPL_ISGS_exbus!Q94</f>
        <v>-5.9748193916346892E-3</v>
      </c>
      <c r="R94" s="24">
        <f>BRPL_EOD!R94-BRPL_ISGS_exbus!R94</f>
        <v>5.4273776257964812E-3</v>
      </c>
      <c r="S94" s="24">
        <f>BRPL_EOD!S94-BRPL_ISGS_exbus!S94</f>
        <v>1.5722213500879434E-4</v>
      </c>
      <c r="T94" s="24">
        <f>BRPL_EOD!T94-BRPL_ISGS_exbus!T94</f>
        <v>0</v>
      </c>
      <c r="U94" s="24">
        <f>BRPL_EOD!U94-BRPL_ISGS_exbus!U94</f>
        <v>-7.9523681476700858E-4</v>
      </c>
      <c r="V94" s="24">
        <f>BRPL_EOD!V94-BRPL_ISGS_exbus!V94</f>
        <v>-1.6750573122523704E-3</v>
      </c>
      <c r="W94" s="24">
        <f>BRPL_EOD!W94-BRPL_ISGS_exbus!W94</f>
        <v>5.1332256192822001E-3</v>
      </c>
      <c r="X94" s="24">
        <f>BRPL_EOD!X94-BRPL_ISGS_exbus!X94</f>
        <v>-1.7553418201998738E-4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2.7064095661444298E-3</v>
      </c>
      <c r="L95" s="24">
        <f>BRPL_EOD!L95-BRPL_ISGS_exbus!L95</f>
        <v>-2.506340401282614E-4</v>
      </c>
      <c r="M95" s="24">
        <f>BRPL_EOD!M95-BRPL_ISGS_exbus!M95</f>
        <v>2.7724867724927549E-3</v>
      </c>
      <c r="N95" s="24">
        <f>BRPL_EOD!N95-BRPL_ISGS_exbus!N95</f>
        <v>-4.2552781480083013E-3</v>
      </c>
      <c r="O95" s="24">
        <f>BRPL_EOD!O95-BRPL_ISGS_exbus!O95</f>
        <v>4.9721641541111694E-4</v>
      </c>
      <c r="P95" s="24">
        <f>BRPL_EOD!P95-BRPL_ISGS_exbus!P95</f>
        <v>-8.1523417395601427E-4</v>
      </c>
      <c r="Q95" s="24">
        <f>BRPL_EOD!Q95-BRPL_ISGS_exbus!Q95</f>
        <v>-5.9748193916346892E-3</v>
      </c>
      <c r="R95" s="24">
        <f>BRPL_EOD!R95-BRPL_ISGS_exbus!R95</f>
        <v>5.4273776257964812E-3</v>
      </c>
      <c r="S95" s="24">
        <f>BRPL_EOD!S95-BRPL_ISGS_exbus!S95</f>
        <v>1.5722213500879434E-4</v>
      </c>
      <c r="T95" s="24">
        <f>BRPL_EOD!T95-BRPL_ISGS_exbus!T95</f>
        <v>0</v>
      </c>
      <c r="U95" s="24">
        <f>BRPL_EOD!U95-BRPL_ISGS_exbus!U95</f>
        <v>-7.9523681476700858E-4</v>
      </c>
      <c r="V95" s="24">
        <f>BRPL_EOD!V95-BRPL_ISGS_exbus!V95</f>
        <v>-1.6750573122523704E-3</v>
      </c>
      <c r="W95" s="24">
        <f>BRPL_EOD!W95-BRPL_ISGS_exbus!W95</f>
        <v>5.1332256192822001E-3</v>
      </c>
      <c r="X95" s="24">
        <f>BRPL_EOD!X95-BRPL_ISGS_exbus!X95</f>
        <v>-1.7553418201998738E-4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3.4409558731454126E-3</v>
      </c>
      <c r="L96" s="24">
        <f>BRPL_EOD!L96-BRPL_ISGS_exbus!L96</f>
        <v>-1.7377268610729857E-4</v>
      </c>
      <c r="M96" s="24">
        <f>BRPL_EOD!M96-BRPL_ISGS_exbus!M96</f>
        <v>2.7724867724927549E-3</v>
      </c>
      <c r="N96" s="24">
        <f>BRPL_EOD!N96-BRPL_ISGS_exbus!N96</f>
        <v>-4.2552781480083013E-3</v>
      </c>
      <c r="O96" s="24">
        <f>BRPL_EOD!O96-BRPL_ISGS_exbus!O96</f>
        <v>4.9721641541111694E-4</v>
      </c>
      <c r="P96" s="24">
        <f>BRPL_EOD!P96-BRPL_ISGS_exbus!P96</f>
        <v>-8.1523417395601427E-4</v>
      </c>
      <c r="Q96" s="24">
        <f>BRPL_EOD!Q96-BRPL_ISGS_exbus!Q96</f>
        <v>-5.9748193916346892E-3</v>
      </c>
      <c r="R96" s="24">
        <f>BRPL_EOD!R96-BRPL_ISGS_exbus!R96</f>
        <v>5.4273776257964812E-3</v>
      </c>
      <c r="S96" s="24">
        <f>BRPL_EOD!S96-BRPL_ISGS_exbus!S96</f>
        <v>1.5722213500879434E-4</v>
      </c>
      <c r="T96" s="24">
        <f>BRPL_EOD!T96-BRPL_ISGS_exbus!T96</f>
        <v>0</v>
      </c>
      <c r="U96" s="24">
        <f>BRPL_EOD!U96-BRPL_ISGS_exbus!U96</f>
        <v>-7.9523681476700858E-4</v>
      </c>
      <c r="V96" s="24">
        <f>BRPL_EOD!V96-BRPL_ISGS_exbus!V96</f>
        <v>-1.6750573122523704E-3</v>
      </c>
      <c r="W96" s="24">
        <f>BRPL_EOD!W96-BRPL_ISGS_exbus!W96</f>
        <v>5.1332256192822001E-3</v>
      </c>
      <c r="X96" s="24">
        <f>BRPL_EOD!X96-BRPL_ISGS_exbus!X96</f>
        <v>-1.7553418201998738E-4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1.2309533174743592E-3</v>
      </c>
      <c r="L97" s="24">
        <f>BRPL_EOD!L97-BRPL_ISGS_exbus!L97</f>
        <v>-1.7377268610729857E-4</v>
      </c>
      <c r="M97" s="24">
        <f>BRPL_EOD!M97-BRPL_ISGS_exbus!M97</f>
        <v>2.7724867724927549E-3</v>
      </c>
      <c r="N97" s="24">
        <f>BRPL_EOD!N97-BRPL_ISGS_exbus!N97</f>
        <v>-4.2552781480083013E-3</v>
      </c>
      <c r="O97" s="24">
        <f>BRPL_EOD!O97-BRPL_ISGS_exbus!O97</f>
        <v>4.9721641541111694E-4</v>
      </c>
      <c r="P97" s="24">
        <f>BRPL_EOD!P97-BRPL_ISGS_exbus!P97</f>
        <v>-8.1523417395601427E-4</v>
      </c>
      <c r="Q97" s="24">
        <f>BRPL_EOD!Q97-BRPL_ISGS_exbus!Q97</f>
        <v>-5.9748193916346892E-3</v>
      </c>
      <c r="R97" s="24">
        <f>BRPL_EOD!R97-BRPL_ISGS_exbus!R97</f>
        <v>5.4273776257964812E-3</v>
      </c>
      <c r="S97" s="24">
        <f>BRPL_EOD!S97-BRPL_ISGS_exbus!S97</f>
        <v>1.5722213500879434E-4</v>
      </c>
      <c r="T97" s="24">
        <f>BRPL_EOD!T97-BRPL_ISGS_exbus!T97</f>
        <v>0</v>
      </c>
      <c r="U97" s="24">
        <f>BRPL_EOD!U97-BRPL_ISGS_exbus!U97</f>
        <v>-7.9523681476700858E-4</v>
      </c>
      <c r="V97" s="24">
        <f>BRPL_EOD!V97-BRPL_ISGS_exbus!V97</f>
        <v>-1.6750573122523704E-3</v>
      </c>
      <c r="W97" s="24">
        <f>BRPL_EOD!W97-BRPL_ISGS_exbus!W97</f>
        <v>5.1332256192822001E-3</v>
      </c>
      <c r="X97" s="24">
        <f>BRPL_EOD!X97-BRPL_ISGS_exbus!X97</f>
        <v>-1.7553418201998738E-4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1.213087937230739E-3</v>
      </c>
      <c r="L98" s="24">
        <f>BRPL_EOD!L98-BRPL_ISGS_exbus!L98</f>
        <v>-1.8841711218264834E-4</v>
      </c>
      <c r="M98" s="24">
        <f>BRPL_EOD!M98-BRPL_ISGS_exbus!M98</f>
        <v>2.7724867724927549E-3</v>
      </c>
      <c r="N98" s="24">
        <f>BRPL_EOD!N98-BRPL_ISGS_exbus!N98</f>
        <v>-4.2552781480083013E-3</v>
      </c>
      <c r="O98" s="24">
        <f>BRPL_EOD!O98-BRPL_ISGS_exbus!O98</f>
        <v>4.9721641541111694E-4</v>
      </c>
      <c r="P98" s="24">
        <f>BRPL_EOD!P98-BRPL_ISGS_exbus!P98</f>
        <v>-8.1523417395601427E-4</v>
      </c>
      <c r="Q98" s="24">
        <f>BRPL_EOD!Q98-BRPL_ISGS_exbus!Q98</f>
        <v>-5.9748193916346892E-3</v>
      </c>
      <c r="R98" s="24">
        <f>BRPL_EOD!R98-BRPL_ISGS_exbus!R98</f>
        <v>5.4273776257964812E-3</v>
      </c>
      <c r="S98" s="24">
        <f>BRPL_EOD!S98-BRPL_ISGS_exbus!S98</f>
        <v>1.5722213500879434E-4</v>
      </c>
      <c r="T98" s="24">
        <f>BRPL_EOD!T98-BRPL_ISGS_exbus!T98</f>
        <v>0</v>
      </c>
      <c r="U98" s="24">
        <f>BRPL_EOD!U98-BRPL_ISGS_exbus!U98</f>
        <v>-7.9523681476700858E-4</v>
      </c>
      <c r="V98" s="24">
        <f>BRPL_EOD!V98-BRPL_ISGS_exbus!V98</f>
        <v>-1.6750573122523704E-3</v>
      </c>
      <c r="W98" s="24">
        <f>BRPL_EOD!W98-BRPL_ISGS_exbus!W98</f>
        <v>5.1332256192822001E-3</v>
      </c>
      <c r="X98" s="24">
        <f>BRPL_EOD!X98-BRPL_ISGS_exbus!X98</f>
        <v>-1.7553418201998738E-4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2.0655794056523291E-5</v>
      </c>
      <c r="L99" s="24">
        <f>BRPL_EOD!L99-BRPL_ISGS_exbus!L99</f>
        <v>9.4142998618984564E-8</v>
      </c>
      <c r="M99" s="24">
        <f>BRPL_EOD!M99-BRPL_ISGS_exbus!M99</f>
        <v>6.6539682540778244E-5</v>
      </c>
      <c r="N99" s="24">
        <f>BRPL_EOD!N99-BRPL_ISGS_exbus!N99</f>
        <v>-1.0212667555054011E-4</v>
      </c>
      <c r="O99" s="24">
        <f>BRPL_EOD!O99-BRPL_ISGS_exbus!O99</f>
        <v>1.1933193969415612E-5</v>
      </c>
      <c r="P99" s="24">
        <f>BRPL_EOD!P99-BRPL_ISGS_exbus!P99</f>
        <v>-6.5898725933877245E-6</v>
      </c>
      <c r="Q99" s="24">
        <f>BRPL_EOD!Q99-BRPL_ISGS_exbus!Q99</f>
        <v>-1.3052000963448274E-4</v>
      </c>
      <c r="R99" s="24">
        <f>BRPL_EOD!R99-BRPL_ISGS_exbus!R99</f>
        <v>1.0194082866071819E-4</v>
      </c>
      <c r="S99" s="24">
        <f>BRPL_EOD!S99-BRPL_ISGS_exbus!S99</f>
        <v>1.779836592205597E-5</v>
      </c>
      <c r="T99" s="24">
        <f>BRPL_EOD!T99-BRPL_ISGS_exbus!T99</f>
        <v>0</v>
      </c>
      <c r="U99" s="24">
        <f>BRPL_EOD!U99-BRPL_ISGS_exbus!U99</f>
        <v>-1.9085683555575272E-5</v>
      </c>
      <c r="V99" s="24">
        <f>BRPL_EOD!V99-BRPL_ISGS_exbus!V99</f>
        <v>6.00145746451064E-5</v>
      </c>
      <c r="W99" s="24">
        <f>BRPL_EOD!W99-BRPL_ISGS_exbus!W99</f>
        <v>1.2219103364097261E-4</v>
      </c>
      <c r="X99" s="24">
        <f>BRPL_EOD!X99-BRPL_ISGS_exbus!X99</f>
        <v>-1.6986787146233695E-5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47.6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57.52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57.52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47.6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57.52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47.6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57.52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47.6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57.52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47.6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57.52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57.52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57.52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83.996050404363373</v>
      </c>
      <c r="D27" s="198">
        <f t="shared" si="0"/>
        <v>3.9495956366266682E-3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45.587856403987217</v>
      </c>
      <c r="G27" s="198">
        <f t="shared" si="1"/>
        <v>2.1435960127860199E-3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22.998918563099494</v>
      </c>
      <c r="M27" s="198">
        <f t="shared" si="3"/>
        <v>1.0814369005061053E-3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55.08740972352831</v>
      </c>
      <c r="P27" s="198">
        <f t="shared" si="4"/>
        <v>2.590276471693187E-3</v>
      </c>
      <c r="Q27" s="198">
        <f t="shared" si="5"/>
        <v>9.9999999999829114E-3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83.996050404363373</v>
      </c>
      <c r="D28" s="198">
        <f t="shared" si="0"/>
        <v>3.9495956366266682E-3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45.587856403987217</v>
      </c>
      <c r="G28" s="198">
        <f t="shared" si="1"/>
        <v>2.1435960127860199E-3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22.998918563099494</v>
      </c>
      <c r="M28" s="198">
        <f t="shared" si="3"/>
        <v>1.0814369005061053E-3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55.08740972352831</v>
      </c>
      <c r="P28" s="198">
        <f t="shared" si="4"/>
        <v>2.590276471693187E-3</v>
      </c>
      <c r="Q28" s="198">
        <f t="shared" si="5"/>
        <v>9.9999999999829114E-3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83.996050404363373</v>
      </c>
      <c r="D29" s="198">
        <f t="shared" si="0"/>
        <v>3.9495956366266682E-3</v>
      </c>
      <c r="E29" s="197">
        <f>PPCL_NG!J29+PPCL_Spot!J29+GT_NG!J29+GT_Spot!J29+Bawana_NG!J29+Bawana_RLNG!J29+Bawana_Spot!J29</f>
        <v>45.59</v>
      </c>
      <c r="F29" s="197">
        <f>PPCL_NG!Q29+PPCL_Spot!Q29+GT_NG!Q29+GT_Spot!Q29+Bawana_NG!Q29+Bawana_RLNG!Q29+Bawana_Spot!Q29</f>
        <v>45.587856403987217</v>
      </c>
      <c r="G29" s="198">
        <f t="shared" si="1"/>
        <v>2.1435960127860199E-3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4.9997649050216291</v>
      </c>
      <c r="J29" s="198">
        <f t="shared" si="2"/>
        <v>2.3509497837093107E-4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22.998918563099494</v>
      </c>
      <c r="M29" s="198">
        <f t="shared" si="3"/>
        <v>1.0814369005061053E-3</v>
      </c>
      <c r="N29" s="197">
        <f>PPCL_NG!M29+PPCL_Spot!M29+GT_NG!M29+GT_Spot!M29+Bawana_NG!M29+Bawana_RLNG!M29+Bawana_Spot!M29</f>
        <v>55.09</v>
      </c>
      <c r="O29" s="197">
        <f>PPCL_NG!T29+PPCL_Spot!T29+GT_NG!T29+GT_Spot!T29+Bawana_NG!T29+Bawana_RLNG!T29+Bawana_Spot!T29</f>
        <v>55.08740972352831</v>
      </c>
      <c r="P29" s="198">
        <f t="shared" si="4"/>
        <v>2.590276471693187E-3</v>
      </c>
      <c r="Q29" s="198">
        <f t="shared" si="5"/>
        <v>9.9999999999829114E-3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83.996050404363373</v>
      </c>
      <c r="D30" s="198">
        <f t="shared" si="0"/>
        <v>3.9495956366266682E-3</v>
      </c>
      <c r="E30" s="197">
        <f>PPCL_NG!J30+PPCL_Spot!J30+GT_NG!J30+GT_Spot!J30+Bawana_NG!J30+Bawana_RLNG!J30+Bawana_Spot!J30</f>
        <v>45.59</v>
      </c>
      <c r="F30" s="197">
        <f>PPCL_NG!Q30+PPCL_Spot!Q30+GT_NG!Q30+GT_Spot!Q30+Bawana_NG!Q30+Bawana_RLNG!Q30+Bawana_Spot!Q30</f>
        <v>45.587856403987217</v>
      </c>
      <c r="G30" s="198">
        <f t="shared" si="1"/>
        <v>2.1435960127860199E-3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4.9997649050216291</v>
      </c>
      <c r="J30" s="198">
        <f t="shared" si="2"/>
        <v>2.3509497837093107E-4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22.998918563099494</v>
      </c>
      <c r="M30" s="198">
        <f t="shared" si="3"/>
        <v>1.0814369005061053E-3</v>
      </c>
      <c r="N30" s="197">
        <f>PPCL_NG!M30+PPCL_Spot!M30+GT_NG!M30+GT_Spot!M30+Bawana_NG!M30+Bawana_RLNG!M30+Bawana_Spot!M30</f>
        <v>55.09</v>
      </c>
      <c r="O30" s="197">
        <f>PPCL_NG!T30+PPCL_Spot!T30+GT_NG!T30+GT_Spot!T30+Bawana_NG!T30+Bawana_RLNG!T30+Bawana_Spot!T30</f>
        <v>55.08740972352831</v>
      </c>
      <c r="P30" s="198">
        <f t="shared" si="4"/>
        <v>2.590276471693187E-3</v>
      </c>
      <c r="Q30" s="198">
        <f t="shared" si="5"/>
        <v>9.9999999999829114E-3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83.996050404363373</v>
      </c>
      <c r="D31" s="198">
        <f t="shared" si="0"/>
        <v>3.9495956366266682E-3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45.587856403987217</v>
      </c>
      <c r="G31" s="198">
        <f t="shared" si="1"/>
        <v>2.1435960127860199E-3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22.998918563099494</v>
      </c>
      <c r="M31" s="198">
        <f t="shared" si="3"/>
        <v>1.0814369005061053E-3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55.08740972352831</v>
      </c>
      <c r="P31" s="198">
        <f t="shared" si="4"/>
        <v>2.590276471693187E-3</v>
      </c>
      <c r="Q31" s="198">
        <f t="shared" si="5"/>
        <v>9.9999999999829114E-3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83.996050404363373</v>
      </c>
      <c r="D32" s="198">
        <f t="shared" si="0"/>
        <v>3.9495956366266682E-3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45.587856403987217</v>
      </c>
      <c r="G32" s="198">
        <f t="shared" si="1"/>
        <v>2.1435960127860199E-3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22.998918563099494</v>
      </c>
      <c r="M32" s="198">
        <f t="shared" si="3"/>
        <v>1.0814369005061053E-3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55.08740972352831</v>
      </c>
      <c r="P32" s="198">
        <f t="shared" si="4"/>
        <v>2.590276471693187E-3</v>
      </c>
      <c r="Q32" s="198">
        <f t="shared" si="5"/>
        <v>9.9999999999829114E-3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83.996050404363373</v>
      </c>
      <c r="D33" s="198">
        <f t="shared" si="0"/>
        <v>3.9495956366266682E-3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45.587856403987217</v>
      </c>
      <c r="G33" s="198">
        <f t="shared" si="1"/>
        <v>2.1435960127860199E-3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22.998918563099494</v>
      </c>
      <c r="M33" s="198">
        <f t="shared" si="3"/>
        <v>1.0814369005061053E-3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55.08740972352831</v>
      </c>
      <c r="P33" s="198">
        <f t="shared" si="4"/>
        <v>2.590276471693187E-3</v>
      </c>
      <c r="Q33" s="198">
        <f t="shared" si="5"/>
        <v>9.9999999999829114E-3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83.996050404363373</v>
      </c>
      <c r="D34" s="198">
        <f t="shared" si="0"/>
        <v>3.9495956366266682E-3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45.587856403987217</v>
      </c>
      <c r="G34" s="198">
        <f t="shared" si="1"/>
        <v>2.1435960127860199E-3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22.998918563099494</v>
      </c>
      <c r="M34" s="198">
        <f t="shared" si="3"/>
        <v>1.0814369005061053E-3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55.08740972352831</v>
      </c>
      <c r="P34" s="198">
        <f t="shared" si="4"/>
        <v>2.590276471693187E-3</v>
      </c>
      <c r="Q34" s="198">
        <f t="shared" si="5"/>
        <v>9.9999999999829114E-3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83.996050404363373</v>
      </c>
      <c r="D35" s="198">
        <f t="shared" si="0"/>
        <v>3.9495956366266682E-3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45.587856403987217</v>
      </c>
      <c r="G35" s="198">
        <f t="shared" si="1"/>
        <v>2.1435960127860199E-3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22.998918563099494</v>
      </c>
      <c r="M35" s="198">
        <f t="shared" si="3"/>
        <v>1.0814369005061053E-3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55.08740972352831</v>
      </c>
      <c r="P35" s="198">
        <f t="shared" si="4"/>
        <v>2.590276471693187E-3</v>
      </c>
      <c r="Q35" s="198">
        <f t="shared" si="5"/>
        <v>9.9999999999829114E-3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83.996050404363373</v>
      </c>
      <c r="D37" s="198">
        <f t="shared" si="0"/>
        <v>3.9495956366266682E-3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45.587856403987217</v>
      </c>
      <c r="G37" s="198">
        <f t="shared" si="1"/>
        <v>2.1435960127860199E-3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22.998918563099494</v>
      </c>
      <c r="M37" s="198">
        <f t="shared" si="3"/>
        <v>1.0814369005061053E-3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55.08740972352831</v>
      </c>
      <c r="P37" s="198">
        <f t="shared" si="4"/>
        <v>2.590276471693187E-3</v>
      </c>
      <c r="Q37" s="198">
        <f t="shared" si="5"/>
        <v>9.9999999999829114E-3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83.996050404363373</v>
      </c>
      <c r="D38" s="198">
        <f t="shared" si="0"/>
        <v>3.9495956366266682E-3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45.587856403987217</v>
      </c>
      <c r="G38" s="198">
        <f t="shared" si="1"/>
        <v>2.1435960127860199E-3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22.998918563099494</v>
      </c>
      <c r="M38" s="198">
        <f t="shared" si="3"/>
        <v>1.0814369005061053E-3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55.08740972352831</v>
      </c>
      <c r="P38" s="198">
        <f t="shared" si="4"/>
        <v>2.590276471693187E-3</v>
      </c>
      <c r="Q38" s="198">
        <f t="shared" si="5"/>
        <v>9.9999999999829114E-3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83.996050404363373</v>
      </c>
      <c r="D39" s="198">
        <f t="shared" si="0"/>
        <v>3.9495956366266682E-3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45.587856403987217</v>
      </c>
      <c r="G39" s="198">
        <f t="shared" si="1"/>
        <v>2.1435960127860199E-3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22.998918563099494</v>
      </c>
      <c r="M39" s="198">
        <f t="shared" si="3"/>
        <v>1.0814369005061053E-3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55.08740972352831</v>
      </c>
      <c r="P39" s="198">
        <f t="shared" si="4"/>
        <v>2.590276471693187E-3</v>
      </c>
      <c r="Q39" s="198">
        <f t="shared" si="5"/>
        <v>9.9999999999829114E-3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69.61</v>
      </c>
      <c r="O40" s="197">
        <f>PPCL_NG!T40+PPCL_Spot!T40+GT_NG!T40+GT_Spot!T40+Bawana_NG!T40+Bawana_RLNG!T40+Bawana_Spot!T40</f>
        <v>69.61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69.61</v>
      </c>
      <c r="O41" s="197">
        <f>PPCL_NG!T41+PPCL_Spot!T41+GT_NG!T41+GT_Spot!T41+Bawana_NG!T41+Bawana_RLNG!T41+Bawana_Spot!T41</f>
        <v>69.61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69.61</v>
      </c>
      <c r="O42" s="197">
        <f>PPCL_NG!T42+PPCL_Spot!T42+GT_NG!T42+GT_Spot!T42+Bawana_NG!T42+Bawana_RLNG!T42+Bawana_Spot!T42</f>
        <v>69.61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45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69.61</v>
      </c>
      <c r="O43" s="197">
        <f>PPCL_NG!T43+PPCL_Spot!T43+GT_NG!T43+GT_Spot!T43+Bawana_NG!T43+Bawana_RLNG!T43+Bawana_Spot!T43</f>
        <v>69.61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45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69.61</v>
      </c>
      <c r="O44" s="197">
        <f>PPCL_NG!T44+PPCL_Spot!T44+GT_NG!T44+GT_Spot!T44+Bawana_NG!T44+Bawana_RLNG!T44+Bawana_Spot!T44</f>
        <v>69.61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83.996293190944797</v>
      </c>
      <c r="D45" s="198">
        <f t="shared" si="0"/>
        <v>3.7068090552025978E-3</v>
      </c>
      <c r="E45" s="197">
        <f>PPCL_NG!J45+PPCL_Spot!J45+GT_NG!J45+GT_Spot!J45+Bawana_NG!J45+Bawana_RLNG!J45+Bawana_Spot!J45</f>
        <v>45</v>
      </c>
      <c r="F45" s="197">
        <f>PPCL_NG!Q45+PPCL_Spot!Q45+GT_NG!Q45+GT_Spot!Q45+Bawana_NG!Q45+Bawana_RLNG!Q45+Bawana_Spot!Q45</f>
        <v>44.998014209434714</v>
      </c>
      <c r="G45" s="198">
        <f t="shared" si="1"/>
        <v>1.9857905652855834E-3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4.9997793566038569</v>
      </c>
      <c r="J45" s="198">
        <f t="shared" si="2"/>
        <v>2.2064339614313866E-4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22.998985040377743</v>
      </c>
      <c r="M45" s="198">
        <f t="shared" si="3"/>
        <v>1.0149596222568391E-3</v>
      </c>
      <c r="N45" s="197">
        <f>PPCL_NG!M45+PPCL_Spot!M45+GT_NG!M45+GT_Spot!M45+Bawana_NG!M45+Bawana_RLNG!M45+Bawana_Spot!M45</f>
        <v>69.61</v>
      </c>
      <c r="O45" s="197">
        <f>PPCL_NG!T45+PPCL_Spot!T45+GT_NG!T45+GT_Spot!T45+Bawana_NG!T45+Bawana_RLNG!T45+Bawana_Spot!T45</f>
        <v>69.606928202638898</v>
      </c>
      <c r="P45" s="198">
        <f t="shared" si="4"/>
        <v>3.0717973611018579E-3</v>
      </c>
      <c r="Q45" s="198">
        <f t="shared" si="5"/>
        <v>9.9999999999900169E-3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83.996293190944797</v>
      </c>
      <c r="D46" s="198">
        <f t="shared" si="0"/>
        <v>3.7068090552025978E-3</v>
      </c>
      <c r="E46" s="197">
        <f>PPCL_NG!J46+PPCL_Spot!J46+GT_NG!J46+GT_Spot!J46+Bawana_NG!J46+Bawana_RLNG!J46+Bawana_Spot!J46</f>
        <v>45</v>
      </c>
      <c r="F46" s="197">
        <f>PPCL_NG!Q46+PPCL_Spot!Q46+GT_NG!Q46+GT_Spot!Q46+Bawana_NG!Q46+Bawana_RLNG!Q46+Bawana_Spot!Q46</f>
        <v>44.998014209434714</v>
      </c>
      <c r="G46" s="198">
        <f t="shared" si="1"/>
        <v>1.9857905652855834E-3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4.9997793566038569</v>
      </c>
      <c r="J46" s="198">
        <f t="shared" si="2"/>
        <v>2.2064339614313866E-4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22.998985040377743</v>
      </c>
      <c r="M46" s="198">
        <f t="shared" si="3"/>
        <v>1.0149596222568391E-3</v>
      </c>
      <c r="N46" s="197">
        <f>PPCL_NG!M46+PPCL_Spot!M46+GT_NG!M46+GT_Spot!M46+Bawana_NG!M46+Bawana_RLNG!M46+Bawana_Spot!M46</f>
        <v>69.61</v>
      </c>
      <c r="O46" s="197">
        <f>PPCL_NG!T46+PPCL_Spot!T46+GT_NG!T46+GT_Spot!T46+Bawana_NG!T46+Bawana_RLNG!T46+Bawana_Spot!T46</f>
        <v>69.606928202638898</v>
      </c>
      <c r="P46" s="198">
        <f t="shared" si="4"/>
        <v>3.0717973611018579E-3</v>
      </c>
      <c r="Q46" s="198">
        <f t="shared" si="5"/>
        <v>9.9999999999900169E-3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83.996293190944797</v>
      </c>
      <c r="D47" s="198">
        <f t="shared" si="0"/>
        <v>3.7068090552025978E-3</v>
      </c>
      <c r="E47" s="197">
        <f>PPCL_NG!J47+PPCL_Spot!J47+GT_NG!J47+GT_Spot!J47+Bawana_NG!J47+Bawana_RLNG!J47+Bawana_Spot!J47</f>
        <v>45</v>
      </c>
      <c r="F47" s="197">
        <f>PPCL_NG!Q47+PPCL_Spot!Q47+GT_NG!Q47+GT_Spot!Q47+Bawana_NG!Q47+Bawana_RLNG!Q47+Bawana_Spot!Q47</f>
        <v>44.998014209434714</v>
      </c>
      <c r="G47" s="198">
        <f t="shared" si="1"/>
        <v>1.9857905652855834E-3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4.9997793566038569</v>
      </c>
      <c r="J47" s="198">
        <f t="shared" si="2"/>
        <v>2.2064339614313866E-4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22.998985040377743</v>
      </c>
      <c r="M47" s="198">
        <f t="shared" si="3"/>
        <v>1.0149596222568391E-3</v>
      </c>
      <c r="N47" s="197">
        <f>PPCL_NG!M47+PPCL_Spot!M47+GT_NG!M47+GT_Spot!M47+Bawana_NG!M47+Bawana_RLNG!M47+Bawana_Spot!M47</f>
        <v>69.61</v>
      </c>
      <c r="O47" s="197">
        <f>PPCL_NG!T47+PPCL_Spot!T47+GT_NG!T47+GT_Spot!T47+Bawana_NG!T47+Bawana_RLNG!T47+Bawana_Spot!T47</f>
        <v>69.606928202638898</v>
      </c>
      <c r="P47" s="198">
        <f t="shared" si="4"/>
        <v>3.0717973611018579E-3</v>
      </c>
      <c r="Q47" s="198">
        <f t="shared" si="5"/>
        <v>9.9999999999900169E-3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47.6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57.52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47.6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57.52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47.6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57.52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47.6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57.52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47.6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57.52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47.6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57.52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84</v>
      </c>
      <c r="D63" s="198">
        <f t="shared" si="0"/>
        <v>0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47.6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57.52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47.6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57.52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57.52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57.52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47.6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57.52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47.6</v>
      </c>
      <c r="F68" s="197">
        <f>PPCL_NG!Q68+PPCL_Spot!Q68+GT_NG!Q68+GT_Spot!Q68+Bawana_NG!Q68+Bawana_RLNG!Q68+Bawana_Spot!Q68</f>
        <v>47.6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57.52</v>
      </c>
      <c r="O68" s="197">
        <f>PPCL_NG!T68+PPCL_Spot!T68+GT_NG!T68+GT_Spot!T68+Bawana_NG!T68+Bawana_RLNG!T68+Bawana_Spot!T68</f>
        <v>57.52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47.6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57.52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47.6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57.52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47.6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57.52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47.6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57.52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47.6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57.52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47.6</v>
      </c>
      <c r="F74" s="197">
        <f>PPCL_NG!Q74+PPCL_Spot!Q74+GT_NG!Q74+GT_Spot!Q74+Bawana_NG!Q74+Bawana_RLNG!Q74+Bawana_Spot!Q74</f>
        <v>47.6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57.52</v>
      </c>
      <c r="O74" s="197">
        <f>PPCL_NG!T74+PPCL_Spot!T74+GT_NG!T74+GT_Spot!T74+Bawana_NG!T74+Bawana_RLNG!T74+Bawana_Spot!T74</f>
        <v>57.52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84</v>
      </c>
      <c r="D75" s="198">
        <f t="shared" si="6"/>
        <v>0</v>
      </c>
      <c r="E75" s="197">
        <f>PPCL_NG!J75+PPCL_Spot!J75+GT_NG!J75+GT_Spot!J75+Bawana_NG!J75+Bawana_RLNG!J75+Bawana_Spot!J75</f>
        <v>47.6</v>
      </c>
      <c r="F75" s="197">
        <f>PPCL_NG!Q75+PPCL_Spot!Q75+GT_NG!Q75+GT_Spot!Q75+Bawana_NG!Q75+Bawana_RLNG!Q75+Bawana_Spot!Q75</f>
        <v>47.6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57.52</v>
      </c>
      <c r="O75" s="197">
        <f>PPCL_NG!T75+PPCL_Spot!T75+GT_NG!T75+GT_Spot!T75+Bawana_NG!T75+Bawana_RLNG!T75+Bawana_Spot!T75</f>
        <v>57.52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83.996293190944797</v>
      </c>
      <c r="D76" s="198">
        <f t="shared" si="6"/>
        <v>3.7068090552025978E-3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44.998014209434714</v>
      </c>
      <c r="G76" s="198">
        <f t="shared" si="7"/>
        <v>1.9857905652855834E-3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4.9997793566038569</v>
      </c>
      <c r="J76" s="198">
        <f t="shared" si="8"/>
        <v>2.2064339614313866E-4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22.998985040377743</v>
      </c>
      <c r="M76" s="198">
        <f t="shared" si="9"/>
        <v>1.0149596222568391E-3</v>
      </c>
      <c r="N76" s="197">
        <f>PPCL_NG!M76+PPCL_Spot!M76+GT_NG!M76+GT_Spot!M76+Bawana_NG!M76+Bawana_RLNG!M76+Bawana_Spot!M76</f>
        <v>69.61</v>
      </c>
      <c r="O76" s="197">
        <f>PPCL_NG!T76+PPCL_Spot!T76+GT_NG!T76+GT_Spot!T76+Bawana_NG!T76+Bawana_RLNG!T76+Bawana_Spot!T76</f>
        <v>69.606928202638898</v>
      </c>
      <c r="P76" s="198">
        <f t="shared" si="10"/>
        <v>3.0717973611018579E-3</v>
      </c>
      <c r="Q76" s="198">
        <f t="shared" si="11"/>
        <v>9.9999999999900169E-3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83.996293190944797</v>
      </c>
      <c r="D77" s="198">
        <f t="shared" si="6"/>
        <v>3.7068090552025978E-3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44.998014209434714</v>
      </c>
      <c r="G77" s="198">
        <f t="shared" si="7"/>
        <v>1.9857905652855834E-3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4.9997793566038569</v>
      </c>
      <c r="J77" s="198">
        <f t="shared" si="8"/>
        <v>2.2064339614313866E-4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22.998985040377743</v>
      </c>
      <c r="M77" s="198">
        <f t="shared" si="9"/>
        <v>1.0149596222568391E-3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69.606928202638898</v>
      </c>
      <c r="P77" s="198">
        <f t="shared" si="10"/>
        <v>3.0717973611018579E-3</v>
      </c>
      <c r="Q77" s="198">
        <f t="shared" si="11"/>
        <v>9.9999999999900169E-3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83.996293190944797</v>
      </c>
      <c r="D78" s="198">
        <f t="shared" si="6"/>
        <v>3.7068090552025978E-3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44.998014209434714</v>
      </c>
      <c r="G78" s="198">
        <f t="shared" si="7"/>
        <v>1.9857905652855834E-3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4.9997793566038569</v>
      </c>
      <c r="J78" s="198">
        <f t="shared" si="8"/>
        <v>2.2064339614313866E-4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22.998985040377743</v>
      </c>
      <c r="M78" s="198">
        <f t="shared" si="9"/>
        <v>1.0149596222568391E-3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69.606928202638898</v>
      </c>
      <c r="P78" s="198">
        <f t="shared" si="10"/>
        <v>3.0717973611018579E-3</v>
      </c>
      <c r="Q78" s="198">
        <f t="shared" si="11"/>
        <v>9.9999999999900169E-3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83.996293190944797</v>
      </c>
      <c r="D79" s="198">
        <f t="shared" si="6"/>
        <v>3.7068090552025978E-3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44.998014209434714</v>
      </c>
      <c r="G79" s="198">
        <f t="shared" si="7"/>
        <v>1.9857905652855834E-3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4.9997793566038569</v>
      </c>
      <c r="J79" s="198">
        <f t="shared" si="8"/>
        <v>2.2064339614313866E-4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22.998985040377743</v>
      </c>
      <c r="M79" s="198">
        <f t="shared" si="9"/>
        <v>1.0149596222568391E-3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69.606928202638898</v>
      </c>
      <c r="P79" s="198">
        <f t="shared" si="10"/>
        <v>3.0717973611018579E-3</v>
      </c>
      <c r="Q79" s="198">
        <f t="shared" si="11"/>
        <v>9.9999999999900169E-3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83.996293190944797</v>
      </c>
      <c r="D80" s="198">
        <f t="shared" si="6"/>
        <v>3.7068090552025978E-3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44.998014209434714</v>
      </c>
      <c r="G80" s="198">
        <f t="shared" si="7"/>
        <v>1.9857905652855834E-3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4.9997793566038569</v>
      </c>
      <c r="J80" s="198">
        <f t="shared" si="8"/>
        <v>2.2064339614313866E-4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22.998985040377743</v>
      </c>
      <c r="M80" s="198">
        <f t="shared" si="9"/>
        <v>1.0149596222568391E-3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69.606928202638898</v>
      </c>
      <c r="P80" s="198">
        <f t="shared" si="10"/>
        <v>3.0717973611018579E-3</v>
      </c>
      <c r="Q80" s="198">
        <f t="shared" si="11"/>
        <v>9.9999999999900169E-3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83.996293190944797</v>
      </c>
      <c r="D81" s="198">
        <f t="shared" si="6"/>
        <v>3.7068090552025978E-3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44.998014209434714</v>
      </c>
      <c r="G81" s="198">
        <f t="shared" si="7"/>
        <v>1.9857905652855834E-3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4.9997793566038569</v>
      </c>
      <c r="J81" s="198">
        <f t="shared" si="8"/>
        <v>2.2064339614313866E-4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22.998985040377743</v>
      </c>
      <c r="M81" s="198">
        <f t="shared" si="9"/>
        <v>1.0149596222568391E-3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69.606928202638898</v>
      </c>
      <c r="P81" s="198">
        <f t="shared" si="10"/>
        <v>3.0717973611018579E-3</v>
      </c>
      <c r="Q81" s="198">
        <f t="shared" si="11"/>
        <v>9.9999999999900169E-3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83.996293190944797</v>
      </c>
      <c r="D82" s="198">
        <f t="shared" si="6"/>
        <v>3.7068090552025978E-3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44.998014209434714</v>
      </c>
      <c r="G82" s="198">
        <f t="shared" si="7"/>
        <v>1.9857905652855834E-3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4.9997793566038569</v>
      </c>
      <c r="J82" s="198">
        <f t="shared" si="8"/>
        <v>2.2064339614313866E-4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22.998985040377743</v>
      </c>
      <c r="M82" s="198">
        <f t="shared" si="9"/>
        <v>1.0149596222568391E-3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69.606928202638898</v>
      </c>
      <c r="P82" s="198">
        <f t="shared" si="10"/>
        <v>3.0717973611018579E-3</v>
      </c>
      <c r="Q82" s="198">
        <f t="shared" si="11"/>
        <v>9.9999999999900169E-3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83.996293190944797</v>
      </c>
      <c r="D83" s="198">
        <f t="shared" si="6"/>
        <v>3.7068090552025978E-3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44.998014209434714</v>
      </c>
      <c r="G83" s="198">
        <f t="shared" si="7"/>
        <v>1.9857905652855834E-3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4.9997793566038569</v>
      </c>
      <c r="J83" s="198">
        <f t="shared" si="8"/>
        <v>2.2064339614313866E-4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22.998985040377743</v>
      </c>
      <c r="M83" s="198">
        <f t="shared" si="9"/>
        <v>1.0149596222568391E-3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69.606928202638898</v>
      </c>
      <c r="P83" s="198">
        <f t="shared" si="10"/>
        <v>3.0717973611018579E-3</v>
      </c>
      <c r="Q83" s="198">
        <f t="shared" si="11"/>
        <v>9.9999999999900169E-3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83.996293190944797</v>
      </c>
      <c r="D84" s="198">
        <f t="shared" si="6"/>
        <v>3.7068090552025978E-3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44.998014209434714</v>
      </c>
      <c r="G84" s="198">
        <f t="shared" si="7"/>
        <v>1.9857905652855834E-3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4.9997793566038569</v>
      </c>
      <c r="J84" s="198">
        <f t="shared" si="8"/>
        <v>2.2064339614313866E-4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22.998985040377743</v>
      </c>
      <c r="M84" s="198">
        <f t="shared" si="9"/>
        <v>1.0149596222568391E-3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69.606928202638898</v>
      </c>
      <c r="P84" s="198">
        <f t="shared" si="10"/>
        <v>3.0717973611018579E-3</v>
      </c>
      <c r="Q84" s="198">
        <f t="shared" si="11"/>
        <v>9.9999999999900169E-3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83.996293190944797</v>
      </c>
      <c r="D85" s="198">
        <f t="shared" si="6"/>
        <v>3.7068090552025978E-3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44.998014209434714</v>
      </c>
      <c r="G85" s="198">
        <f t="shared" si="7"/>
        <v>1.9857905652855834E-3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4.9997793566038569</v>
      </c>
      <c r="J85" s="198">
        <f t="shared" si="8"/>
        <v>2.2064339614313866E-4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22.998985040377743</v>
      </c>
      <c r="M85" s="198">
        <f t="shared" si="9"/>
        <v>1.0149596222568391E-3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69.606928202638898</v>
      </c>
      <c r="P85" s="198">
        <f t="shared" si="10"/>
        <v>3.0717973611018579E-3</v>
      </c>
      <c r="Q85" s="198">
        <f t="shared" si="11"/>
        <v>9.9999999999900169E-3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84</v>
      </c>
      <c r="D86" s="198">
        <f t="shared" si="6"/>
        <v>0</v>
      </c>
      <c r="E86" s="197">
        <f>PPCL_NG!J86+PPCL_Spot!J86+GT_NG!J86+GT_Spot!J86+Bawana_NG!J86+Bawana_RLNG!J86+Bawana_Spot!J86</f>
        <v>47.6</v>
      </c>
      <c r="F86" s="197">
        <f>PPCL_NG!Q86+PPCL_Spot!Q86+GT_NG!Q86+GT_Spot!Q86+Bawana_NG!Q86+Bawana_RLNG!Q86+Bawana_Spot!Q86</f>
        <v>47.6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57.52</v>
      </c>
      <c r="O86" s="197">
        <f>PPCL_NG!T86+PPCL_Spot!T86+GT_NG!T86+GT_Spot!T86+Bawana_NG!T86+Bawana_RLNG!T86+Bawana_Spot!T86</f>
        <v>57.52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84</v>
      </c>
      <c r="D87" s="198">
        <f t="shared" si="6"/>
        <v>0</v>
      </c>
      <c r="E87" s="197">
        <f>PPCL_NG!J87+PPCL_Spot!J87+GT_NG!J87+GT_Spot!J87+Bawana_NG!J87+Bawana_RLNG!J87+Bawana_Spot!J87</f>
        <v>47.6</v>
      </c>
      <c r="F87" s="197">
        <f>PPCL_NG!Q87+PPCL_Spot!Q87+GT_NG!Q87+GT_Spot!Q87+Bawana_NG!Q87+Bawana_RLNG!Q87+Bawana_Spot!Q87</f>
        <v>47.6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57.52</v>
      </c>
      <c r="O87" s="197">
        <f>PPCL_NG!T87+PPCL_Spot!T87+GT_NG!T87+GT_Spot!T87+Bawana_NG!T87+Bawana_RLNG!T87+Bawana_Spot!T87</f>
        <v>57.52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84</v>
      </c>
      <c r="D88" s="198">
        <f t="shared" si="6"/>
        <v>0</v>
      </c>
      <c r="E88" s="197">
        <f>PPCL_NG!J88+PPCL_Spot!J88+GT_NG!J88+GT_Spot!J88+Bawana_NG!J88+Bawana_RLNG!J88+Bawana_Spot!J88</f>
        <v>47.6</v>
      </c>
      <c r="F88" s="197">
        <f>PPCL_NG!Q88+PPCL_Spot!Q88+GT_NG!Q88+GT_Spot!Q88+Bawana_NG!Q88+Bawana_RLNG!Q88+Bawana_Spot!Q88</f>
        <v>47.6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57.52</v>
      </c>
      <c r="O88" s="197">
        <f>PPCL_NG!T88+PPCL_Spot!T88+GT_NG!T88+GT_Spot!T88+Bawana_NG!T88+Bawana_RLNG!T88+Bawana_Spot!T88</f>
        <v>57.52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47.6</v>
      </c>
      <c r="F89" s="197">
        <f>PPCL_NG!Q89+PPCL_Spot!Q89+GT_NG!Q89+GT_Spot!Q89+Bawana_NG!Q89+Bawana_RLNG!Q89+Bawana_Spot!Q89</f>
        <v>47.6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57.52</v>
      </c>
      <c r="O89" s="197">
        <f>PPCL_NG!T89+PPCL_Spot!T89+GT_NG!T89+GT_Spot!T89+Bawana_NG!T89+Bawana_RLNG!T89+Bawana_Spot!T89</f>
        <v>57.52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47.6</v>
      </c>
      <c r="F90" s="197">
        <f>PPCL_NG!Q90+PPCL_Spot!Q90+GT_NG!Q90+GT_Spot!Q90+Bawana_NG!Q90+Bawana_RLNG!Q90+Bawana_Spot!Q90</f>
        <v>47.6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57.52</v>
      </c>
      <c r="O90" s="197">
        <f>PPCL_NG!T90+PPCL_Spot!T90+GT_NG!T90+GT_Spot!T90+Bawana_NG!T90+Bawana_RLNG!T90+Bawana_Spot!T90</f>
        <v>57.52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84</v>
      </c>
      <c r="D91" s="198">
        <f t="shared" si="6"/>
        <v>0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47.6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57.52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84</v>
      </c>
      <c r="D92" s="198">
        <f t="shared" si="6"/>
        <v>0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47.6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57.52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47.6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84</v>
      </c>
      <c r="D94" s="198">
        <f t="shared" si="6"/>
        <v>0</v>
      </c>
      <c r="E94" s="197">
        <f>PPCL_NG!J94+PPCL_Spot!J94+GT_NG!J94+GT_Spot!J94+Bawana_NG!J94+Bawana_RLNG!J94+Bawana_Spot!J94</f>
        <v>47.6</v>
      </c>
      <c r="F94" s="197">
        <f>PPCL_NG!Q94+PPCL_Spot!Q94+GT_NG!Q94+GT_Spot!Q94+Bawana_NG!Q94+Bawana_RLNG!Q94+Bawana_Spot!Q94</f>
        <v>47.6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57.52</v>
      </c>
      <c r="O94" s="197">
        <f>PPCL_NG!T94+PPCL_Spot!T94+GT_NG!T94+GT_Spot!T94+Bawana_NG!T94+Bawana_RLNG!T94+Bawana_Spot!T94</f>
        <v>57.52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47.6</v>
      </c>
      <c r="F95" s="197">
        <f>PPCL_NG!Q95+PPCL_Spot!Q95+GT_NG!Q95+GT_Spot!Q95+Bawana_NG!Q95+Bawana_RLNG!Q95+Bawana_Spot!Q95</f>
        <v>47.6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57.52</v>
      </c>
      <c r="O95" s="197">
        <f>PPCL_NG!T95+PPCL_Spot!T95+GT_NG!T95+GT_Spot!T95+Bawana_NG!T95+Bawana_RLNG!T95+Bawana_Spot!T95</f>
        <v>57.52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47.6</v>
      </c>
      <c r="F96" s="197">
        <f>PPCL_NG!Q96+PPCL_Spot!Q96+GT_NG!Q96+GT_Spot!Q96+Bawana_NG!Q96+Bawana_RLNG!Q96+Bawana_Spot!Q96</f>
        <v>47.6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57.52</v>
      </c>
      <c r="O96" s="197">
        <f>PPCL_NG!T96+PPCL_Spot!T96+GT_NG!T96+GT_Spot!T96+Bawana_NG!T96+Bawana_RLNG!T96+Bawana_Spot!T96</f>
        <v>57.52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47.6</v>
      </c>
      <c r="F97" s="197">
        <f>PPCL_NG!Q97+PPCL_Spot!Q97+GT_NG!Q97+GT_Spot!Q97+Bawana_NG!Q97+Bawana_RLNG!Q97+Bawana_Spot!Q97</f>
        <v>47.6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57.52</v>
      </c>
      <c r="O97" s="197">
        <f>PPCL_NG!T97+PPCL_Spot!T97+GT_NG!T97+GT_Spot!T97+Bawana_NG!T97+Bawana_RLNG!T97+Bawana_Spot!T97</f>
        <v>57.52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47.6</v>
      </c>
      <c r="F98" s="197">
        <f>PPCL_NG!Q98+PPCL_Spot!Q98+GT_NG!Q98+GT_Spot!Q98+Bawana_NG!Q98+Bawana_RLNG!Q98+Bawana_Spot!Q98</f>
        <v>47.6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57.52</v>
      </c>
      <c r="O98" s="197">
        <f>PPCL_NG!T98+PPCL_Spot!T98+GT_NG!T98+GT_Spot!T98+Bawana_NG!T98+Bawana_RLNG!T98+Bawana_Spot!T98</f>
        <v>57.52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2.016</v>
      </c>
      <c r="C99" s="197">
        <f>PPCL_NG!P99+PPCL_Spot!P99+GT_NG!P99+GT_Spot!P99+Bawana_NG!P99+Bawana_RLNG!P99+Bawana_Spot!P99</f>
        <v>2.0159751166847517</v>
      </c>
      <c r="D99" s="198">
        <f t="shared" si="6"/>
        <v>2.4883315248303006E-5</v>
      </c>
      <c r="E99" s="197">
        <f>PPCL_NG!J99+PPCL_Spot!J99+GT_NG!J99+GT_Spot!J99+Bawana_NG!J99+Bawana_RLNG!J99+Bawana_Spot!J99</f>
        <v>1.1241674999999998</v>
      </c>
      <c r="F99" s="197">
        <f>PPCL_NG!Q99+PPCL_Spot!Q99+GT_NG!Q99+GT_Spot!Q99+Bawana_NG!Q99+Bawana_RLNG!Q99+Bawana_Spot!Q99</f>
        <v>1.1241540794936209</v>
      </c>
      <c r="G99" s="198">
        <f t="shared" si="7"/>
        <v>1.342050637886949E-5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0.11999851885028291</v>
      </c>
      <c r="J99" s="198">
        <f t="shared" si="8"/>
        <v>1.4811497170835741E-6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0.55199318671130093</v>
      </c>
      <c r="M99" s="198">
        <f t="shared" si="9"/>
        <v>6.8132886991145725E-6</v>
      </c>
      <c r="N99" s="197">
        <f>PPCL_NG!M99+PPCL_Spot!M99+GT_NG!M99+GT_Spot!M99+Bawana_NG!M99+Bawana_RLNG!M99+Bawana_Spot!M99</f>
        <v>1.4269875000000007</v>
      </c>
      <c r="O99" s="197">
        <f>PPCL_NG!T99+PPCL_Spot!T99+GT_NG!T99+GT_Spot!T99+Bawana_NG!T99+Bawana_RLNG!T99+Bawana_Spot!T99</f>
        <v>1.4269690982600458</v>
      </c>
      <c r="P99" s="198">
        <f t="shared" si="10"/>
        <v>1.8401739954931884E-5</v>
      </c>
      <c r="Q99" s="198">
        <f t="shared" si="11"/>
        <v>6.4999999998302527E-5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570</v>
      </c>
      <c r="AA1" s="49" t="s">
        <v>236</v>
      </c>
      <c r="AB1" s="49" t="s">
        <v>368</v>
      </c>
      <c r="AC1" s="49" t="s">
        <v>571</v>
      </c>
      <c r="AD1" s="49" t="s">
        <v>572</v>
      </c>
      <c r="AE1" s="49" t="s">
        <v>573</v>
      </c>
      <c r="AF1" s="49" t="s">
        <v>574</v>
      </c>
      <c r="AG1" s="49" t="s">
        <v>575</v>
      </c>
      <c r="AH1" s="49" t="s">
        <v>576</v>
      </c>
      <c r="AI1" s="49" t="s">
        <v>577</v>
      </c>
      <c r="AJ1" s="49" t="s">
        <v>578</v>
      </c>
      <c r="AK1" s="49" t="s">
        <v>579</v>
      </c>
      <c r="AL1" s="49" t="s">
        <v>580</v>
      </c>
      <c r="AM1" s="49" t="s">
        <v>581</v>
      </c>
      <c r="AN1" s="49" t="s">
        <v>582</v>
      </c>
      <c r="AO1" s="49" t="s">
        <v>583</v>
      </c>
      <c r="AP1" s="49" t="s">
        <v>311</v>
      </c>
      <c r="AQ1" s="49" t="s">
        <v>250</v>
      </c>
      <c r="AR1" s="49" t="s">
        <v>584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15.8452</v>
      </c>
      <c r="C3" s="21"/>
      <c r="D3" s="21"/>
      <c r="E3" s="21"/>
      <c r="F3" s="21"/>
      <c r="G3" s="21"/>
      <c r="H3" s="21"/>
      <c r="I3" s="21"/>
      <c r="J3" s="21">
        <v>5.3380797304884906</v>
      </c>
      <c r="K3" s="23">
        <f>SUM(C3:J3)</f>
        <v>5.3380797304884906</v>
      </c>
      <c r="L3" s="22">
        <f>U3+V3</f>
        <v>10.017796294216733</v>
      </c>
      <c r="M3" s="39">
        <f>K3+L3</f>
        <v>15.355876024705225</v>
      </c>
      <c r="O3" s="37">
        <f>-SUM(P3:S3,U3)</f>
        <v>-6.2722436833239765</v>
      </c>
      <c r="P3" s="37">
        <f t="shared" ref="P3:P34" si="0">SUMPRODUCT($X3:$AQ3,$X$103:$AQ$103)+D3</f>
        <v>0.53380797304884908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5.7384357102751276</v>
      </c>
      <c r="T3">
        <v>2</v>
      </c>
      <c r="U3" s="45">
        <f>IFERROR(-HLOOKUP($U$1,IEX!$W$2:$BH$98,T3,FALSE),0)</f>
        <v>0</v>
      </c>
      <c r="V3" s="46">
        <f>SUM(X3:AQ3)</f>
        <v>10.017796294216733</v>
      </c>
      <c r="W3" s="52"/>
      <c r="X3" s="46">
        <v>0</v>
      </c>
      <c r="Y3" s="46">
        <v>1.7793599101628301</v>
      </c>
      <c r="Z3" s="46">
        <v>0.95195755193711429</v>
      </c>
      <c r="AA3" s="46">
        <v>0.88967995508141506</v>
      </c>
      <c r="AB3" s="46">
        <v>0.88967995508141506</v>
      </c>
      <c r="AC3" s="46">
        <v>0.97864795058955656</v>
      </c>
      <c r="AD3" s="46">
        <v>0.44483997754070753</v>
      </c>
      <c r="AE3" s="46">
        <v>0.40035597978663678</v>
      </c>
      <c r="AF3" s="46">
        <v>0.35587198203256609</v>
      </c>
      <c r="AG3" s="46">
        <v>0.26690398652442454</v>
      </c>
      <c r="AH3" s="46">
        <v>0.17793599101628305</v>
      </c>
      <c r="AI3" s="46">
        <v>0.31138798427849529</v>
      </c>
      <c r="AJ3" s="46">
        <v>0.26690398652442454</v>
      </c>
      <c r="AK3" s="46">
        <v>0.26690398652442454</v>
      </c>
      <c r="AL3" s="46">
        <v>0.44483997754070753</v>
      </c>
      <c r="AM3" s="46">
        <v>0.35587198203256609</v>
      </c>
      <c r="AN3" s="46">
        <v>0.35587198203256609</v>
      </c>
      <c r="AO3" s="46">
        <v>0.34697518248175185</v>
      </c>
      <c r="AP3" s="46">
        <v>0.26690398652442454</v>
      </c>
      <c r="AQ3" s="46">
        <v>0.26690398652442454</v>
      </c>
      <c r="AR3" s="46">
        <v>0.26690398652442454</v>
      </c>
      <c r="AS3" s="46">
        <v>0.22241998877035377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18.0212</v>
      </c>
      <c r="C4" s="21"/>
      <c r="D4" s="21"/>
      <c r="E4" s="21"/>
      <c r="F4" s="21"/>
      <c r="G4" s="21"/>
      <c r="H4" s="21"/>
      <c r="I4" s="21"/>
      <c r="J4" s="21">
        <v>6.0711510387422809</v>
      </c>
      <c r="K4" s="23">
        <f t="shared" ref="K4:K67" si="4">SUM(C4:J4)</f>
        <v>6.0711510387422809</v>
      </c>
      <c r="L4" s="22">
        <f t="shared" ref="L4:L67" si="5">U4+V4</f>
        <v>11.393526782706349</v>
      </c>
      <c r="M4" s="39">
        <f t="shared" ref="M4:M67" si="6">K4+L4</f>
        <v>17.464677821448632</v>
      </c>
      <c r="O4" s="37">
        <f t="shared" ref="O4:O67" si="7">-SUM(P4:S4,U4)</f>
        <v>-7.1336024705221801</v>
      </c>
      <c r="P4" s="37">
        <f t="shared" si="0"/>
        <v>0.60711510387422796</v>
      </c>
      <c r="Q4" s="37">
        <f t="shared" si="1"/>
        <v>0</v>
      </c>
      <c r="R4" s="37">
        <f t="shared" si="2"/>
        <v>0</v>
      </c>
      <c r="S4" s="37">
        <f t="shared" si="3"/>
        <v>6.5264873666479524</v>
      </c>
      <c r="T4">
        <v>3</v>
      </c>
      <c r="U4" s="45">
        <f>IFERROR(-HLOOKUP($U$1,IEX!$W$2:$BH$98,T4,FALSE),0)</f>
        <v>0</v>
      </c>
      <c r="V4" s="46">
        <f t="shared" ref="V4:V67" si="8">SUM(X4:AQ4)</f>
        <v>11.393526782706349</v>
      </c>
      <c r="W4" s="52"/>
      <c r="X4" s="46">
        <v>0</v>
      </c>
      <c r="Y4" s="46">
        <v>2.0237170129140938</v>
      </c>
      <c r="Z4" s="46">
        <v>1.08268860190904</v>
      </c>
      <c r="AA4" s="46">
        <v>1.0118585064570469</v>
      </c>
      <c r="AB4" s="46">
        <v>1.0118585064570469</v>
      </c>
      <c r="AC4" s="46">
        <v>1.1130443571027515</v>
      </c>
      <c r="AD4" s="46">
        <v>0.50592925322852345</v>
      </c>
      <c r="AE4" s="46">
        <v>0.45533632790567108</v>
      </c>
      <c r="AF4" s="46">
        <v>0.40474340258281871</v>
      </c>
      <c r="AG4" s="46">
        <v>0.30355755193711398</v>
      </c>
      <c r="AH4" s="46">
        <v>0.20237170129140936</v>
      </c>
      <c r="AI4" s="46">
        <v>0.3541504772599664</v>
      </c>
      <c r="AJ4" s="46">
        <v>0.30355755193711398</v>
      </c>
      <c r="AK4" s="46">
        <v>0.30355755193711398</v>
      </c>
      <c r="AL4" s="46">
        <v>0.50592925322852345</v>
      </c>
      <c r="AM4" s="46">
        <v>0.40474340258281871</v>
      </c>
      <c r="AN4" s="46">
        <v>0.40474340258281871</v>
      </c>
      <c r="AO4" s="46">
        <v>0.39462481751824824</v>
      </c>
      <c r="AP4" s="46">
        <v>0.30355755193711398</v>
      </c>
      <c r="AQ4" s="46">
        <v>0.30355755193711398</v>
      </c>
      <c r="AR4" s="46">
        <v>0.30355755193711398</v>
      </c>
      <c r="AS4" s="46">
        <v>0.25296462661426172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17.679200000000002</v>
      </c>
      <c r="C5" s="21"/>
      <c r="D5" s="21"/>
      <c r="E5" s="21"/>
      <c r="F5" s="21"/>
      <c r="G5" s="21"/>
      <c r="H5" s="21"/>
      <c r="I5" s="21"/>
      <c r="J5" s="21">
        <v>5.9559348680516582</v>
      </c>
      <c r="K5" s="23">
        <f t="shared" si="4"/>
        <v>5.9559348680516582</v>
      </c>
      <c r="L5" s="22">
        <f t="shared" si="5"/>
        <v>11.177304435710278</v>
      </c>
      <c r="M5" s="39">
        <f t="shared" si="6"/>
        <v>17.133239303761936</v>
      </c>
      <c r="O5" s="37">
        <f t="shared" si="7"/>
        <v>-6.9982234699606982</v>
      </c>
      <c r="P5" s="37">
        <f t="shared" si="0"/>
        <v>0.59559348680516577</v>
      </c>
      <c r="Q5" s="37">
        <f t="shared" si="1"/>
        <v>0</v>
      </c>
      <c r="R5" s="37">
        <f t="shared" si="2"/>
        <v>0</v>
      </c>
      <c r="S5" s="37">
        <f t="shared" si="3"/>
        <v>6.4026299831555322</v>
      </c>
      <c r="T5">
        <v>4</v>
      </c>
      <c r="U5" s="45">
        <f>IFERROR(-HLOOKUP($U$1,IEX!$W$2:$BH$98,T5,FALSE),0)</f>
        <v>0</v>
      </c>
      <c r="V5" s="46">
        <f t="shared" si="8"/>
        <v>11.177304435710278</v>
      </c>
      <c r="W5" s="52"/>
      <c r="X5" s="46">
        <v>0</v>
      </c>
      <c r="Y5" s="46">
        <v>1.9853116226838863</v>
      </c>
      <c r="Z5" s="46">
        <v>1.0621417181358792</v>
      </c>
      <c r="AA5" s="46">
        <v>0.99265581134194314</v>
      </c>
      <c r="AB5" s="46">
        <v>0.99265581134194314</v>
      </c>
      <c r="AC5" s="46">
        <v>1.0919213924761373</v>
      </c>
      <c r="AD5" s="46">
        <v>0.49632790567097157</v>
      </c>
      <c r="AE5" s="46">
        <v>0.44669511510387433</v>
      </c>
      <c r="AF5" s="46">
        <v>0.3970623245367772</v>
      </c>
      <c r="AG5" s="46">
        <v>0.29779674340258289</v>
      </c>
      <c r="AH5" s="46">
        <v>0.1985311622683886</v>
      </c>
      <c r="AI5" s="46">
        <v>0.34742953396968007</v>
      </c>
      <c r="AJ5" s="46">
        <v>0.29779674340258289</v>
      </c>
      <c r="AK5" s="46">
        <v>0.29779674340258289</v>
      </c>
      <c r="AL5" s="46">
        <v>0.49632790567097157</v>
      </c>
      <c r="AM5" s="46">
        <v>0.3970623245367772</v>
      </c>
      <c r="AN5" s="46">
        <v>0.3970623245367772</v>
      </c>
      <c r="AO5" s="46">
        <v>0.38713576642335773</v>
      </c>
      <c r="AP5" s="46">
        <v>0.29779674340258289</v>
      </c>
      <c r="AQ5" s="46">
        <v>0.29779674340258289</v>
      </c>
      <c r="AR5" s="46">
        <v>0.29779674340258289</v>
      </c>
      <c r="AS5" s="46">
        <v>0.24816395283548578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18.608000000000001</v>
      </c>
      <c r="C6" s="21"/>
      <c r="D6" s="21"/>
      <c r="E6" s="21"/>
      <c r="F6" s="21"/>
      <c r="G6" s="21"/>
      <c r="H6" s="21"/>
      <c r="I6" s="21"/>
      <c r="J6" s="21">
        <v>6.1267902481104981</v>
      </c>
      <c r="K6" s="23">
        <f t="shared" si="4"/>
        <v>6.1267902481104981</v>
      </c>
      <c r="L6" s="22">
        <f t="shared" si="5"/>
        <v>11.49794303228737</v>
      </c>
      <c r="M6" s="39">
        <f t="shared" si="6"/>
        <v>17.624733280397869</v>
      </c>
      <c r="O6" s="37">
        <f t="shared" si="7"/>
        <v>-7.1989785415298355</v>
      </c>
      <c r="P6" s="37">
        <f t="shared" si="0"/>
        <v>0.61267902481104974</v>
      </c>
      <c r="Q6" s="37">
        <f t="shared" si="1"/>
        <v>0</v>
      </c>
      <c r="R6" s="37">
        <f t="shared" si="2"/>
        <v>0</v>
      </c>
      <c r="S6" s="37">
        <f t="shared" si="3"/>
        <v>6.5862995167187854</v>
      </c>
      <c r="T6">
        <v>5</v>
      </c>
      <c r="U6" s="45">
        <f>IFERROR(-HLOOKUP($U$1,IEX!$W$2:$BH$98,T6,FALSE),0)</f>
        <v>0</v>
      </c>
      <c r="V6" s="46">
        <f t="shared" si="8"/>
        <v>11.49794303228737</v>
      </c>
      <c r="W6" s="52"/>
      <c r="X6" s="46">
        <v>0</v>
      </c>
      <c r="Y6" s="46">
        <v>2.0422634160368327</v>
      </c>
      <c r="Z6" s="46">
        <v>1.0926109275797056</v>
      </c>
      <c r="AA6" s="46">
        <v>1.0211317080184164</v>
      </c>
      <c r="AB6" s="46">
        <v>1.0211317080184164</v>
      </c>
      <c r="AC6" s="46">
        <v>1.123244878820258</v>
      </c>
      <c r="AD6" s="46">
        <v>0.51056585400920818</v>
      </c>
      <c r="AE6" s="46">
        <v>0.45950926860828734</v>
      </c>
      <c r="AF6" s="46">
        <v>0.40845268320736655</v>
      </c>
      <c r="AG6" s="46">
        <v>0.30633951240552487</v>
      </c>
      <c r="AH6" s="46">
        <v>0.20422634160368328</v>
      </c>
      <c r="AI6" s="46">
        <v>0.35739609780644571</v>
      </c>
      <c r="AJ6" s="46">
        <v>0.30633951240552487</v>
      </c>
      <c r="AK6" s="46">
        <v>0.30633951240552487</v>
      </c>
      <c r="AL6" s="46">
        <v>0.51056585400920818</v>
      </c>
      <c r="AM6" s="46">
        <v>0.40845268320736655</v>
      </c>
      <c r="AN6" s="46">
        <v>0.40845268320736655</v>
      </c>
      <c r="AO6" s="46">
        <v>0.39824136612718236</v>
      </c>
      <c r="AP6" s="46">
        <v>0.30633951240552487</v>
      </c>
      <c r="AQ6" s="46">
        <v>0.30633951240552487</v>
      </c>
      <c r="AR6" s="46">
        <v>0.30633951240552487</v>
      </c>
      <c r="AS6" s="46">
        <v>0.25528292700460409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18.029199999999999</v>
      </c>
      <c r="C7" s="21"/>
      <c r="D7" s="21"/>
      <c r="E7" s="21"/>
      <c r="F7" s="21"/>
      <c r="G7" s="21"/>
      <c r="H7" s="21"/>
      <c r="I7" s="21"/>
      <c r="J7" s="21">
        <v>6.0738461538461541</v>
      </c>
      <c r="K7" s="23">
        <f t="shared" si="4"/>
        <v>6.0738461538461541</v>
      </c>
      <c r="L7" s="22">
        <f t="shared" si="5"/>
        <v>11.398584615384618</v>
      </c>
      <c r="M7" s="39">
        <f t="shared" si="6"/>
        <v>17.472430769230773</v>
      </c>
      <c r="O7" s="37">
        <f t="shared" si="7"/>
        <v>-7.1367692307692305</v>
      </c>
      <c r="P7" s="37">
        <f t="shared" si="0"/>
        <v>0.60738461538461541</v>
      </c>
      <c r="Q7" s="37">
        <f t="shared" si="1"/>
        <v>0</v>
      </c>
      <c r="R7" s="37">
        <f t="shared" si="2"/>
        <v>0</v>
      </c>
      <c r="S7" s="37">
        <f t="shared" si="3"/>
        <v>6.5293846153846156</v>
      </c>
      <c r="T7">
        <v>6</v>
      </c>
      <c r="U7" s="45">
        <f>IFERROR(-HLOOKUP($U$1,IEX!$W$2:$BH$98,T7,FALSE),0)</f>
        <v>0</v>
      </c>
      <c r="V7" s="46">
        <f t="shared" si="8"/>
        <v>11.398584615384618</v>
      </c>
      <c r="W7" s="52"/>
      <c r="X7" s="46">
        <v>0</v>
      </c>
      <c r="Y7" s="46">
        <v>2.0246153846153851</v>
      </c>
      <c r="Z7" s="46">
        <v>1.0831692307692309</v>
      </c>
      <c r="AA7" s="46">
        <v>1.0123076923076926</v>
      </c>
      <c r="AB7" s="46">
        <v>1.0123076923076926</v>
      </c>
      <c r="AC7" s="46">
        <v>1.1135384615384618</v>
      </c>
      <c r="AD7" s="46">
        <v>0.50615384615384629</v>
      </c>
      <c r="AE7" s="46">
        <v>0.45553846153846161</v>
      </c>
      <c r="AF7" s="46">
        <v>0.404923076923077</v>
      </c>
      <c r="AG7" s="46">
        <v>0.30369230769230771</v>
      </c>
      <c r="AH7" s="46">
        <v>0.2024615384615385</v>
      </c>
      <c r="AI7" s="46">
        <v>0.35430769230769238</v>
      </c>
      <c r="AJ7" s="46">
        <v>0.30369230769230771</v>
      </c>
      <c r="AK7" s="46">
        <v>0.30369230769230771</v>
      </c>
      <c r="AL7" s="46">
        <v>0.50615384615384629</v>
      </c>
      <c r="AM7" s="46">
        <v>0.404923076923077</v>
      </c>
      <c r="AN7" s="46">
        <v>0.404923076923077</v>
      </c>
      <c r="AO7" s="46">
        <v>0.39480000000000004</v>
      </c>
      <c r="AP7" s="46">
        <v>0.30369230769230771</v>
      </c>
      <c r="AQ7" s="46">
        <v>0.30369230769230771</v>
      </c>
      <c r="AR7" s="46">
        <v>0.30369230769230771</v>
      </c>
      <c r="AS7" s="46">
        <v>0.25307692307692314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18.612400000000001</v>
      </c>
      <c r="C8" s="21"/>
      <c r="D8" s="21"/>
      <c r="E8" s="21"/>
      <c r="F8" s="21"/>
      <c r="G8" s="21"/>
      <c r="H8" s="21"/>
      <c r="I8" s="21"/>
      <c r="J8" s="21">
        <v>6.1267902481104981</v>
      </c>
      <c r="K8" s="23">
        <f t="shared" si="4"/>
        <v>6.1267902481104981</v>
      </c>
      <c r="L8" s="22">
        <f t="shared" si="5"/>
        <v>11.49794303228737</v>
      </c>
      <c r="M8" s="39">
        <f t="shared" si="6"/>
        <v>17.624733280397869</v>
      </c>
      <c r="O8" s="37">
        <f t="shared" si="7"/>
        <v>-7.1989785415298355</v>
      </c>
      <c r="P8" s="37">
        <f t="shared" si="0"/>
        <v>0.61267902481104974</v>
      </c>
      <c r="Q8" s="37">
        <f t="shared" si="1"/>
        <v>0</v>
      </c>
      <c r="R8" s="37">
        <f t="shared" si="2"/>
        <v>0</v>
      </c>
      <c r="S8" s="37">
        <f t="shared" si="3"/>
        <v>6.5862995167187854</v>
      </c>
      <c r="T8">
        <v>7</v>
      </c>
      <c r="U8" s="45">
        <f>IFERROR(-HLOOKUP($U$1,IEX!$W$2:$BH$98,T8,FALSE),0)</f>
        <v>0</v>
      </c>
      <c r="V8" s="46">
        <f t="shared" si="8"/>
        <v>11.49794303228737</v>
      </c>
      <c r="W8" s="52"/>
      <c r="X8" s="46">
        <v>0</v>
      </c>
      <c r="Y8" s="46">
        <v>2.0422634160368327</v>
      </c>
      <c r="Z8" s="46">
        <v>1.0926109275797056</v>
      </c>
      <c r="AA8" s="46">
        <v>1.0211317080184164</v>
      </c>
      <c r="AB8" s="46">
        <v>1.0211317080184164</v>
      </c>
      <c r="AC8" s="46">
        <v>1.123244878820258</v>
      </c>
      <c r="AD8" s="46">
        <v>0.51056585400920818</v>
      </c>
      <c r="AE8" s="46">
        <v>0.45950926860828734</v>
      </c>
      <c r="AF8" s="46">
        <v>0.40845268320736655</v>
      </c>
      <c r="AG8" s="46">
        <v>0.30633951240552487</v>
      </c>
      <c r="AH8" s="46">
        <v>0.20422634160368328</v>
      </c>
      <c r="AI8" s="46">
        <v>0.35739609780644571</v>
      </c>
      <c r="AJ8" s="46">
        <v>0.30633951240552487</v>
      </c>
      <c r="AK8" s="46">
        <v>0.30633951240552487</v>
      </c>
      <c r="AL8" s="46">
        <v>0.51056585400920818</v>
      </c>
      <c r="AM8" s="46">
        <v>0.40845268320736655</v>
      </c>
      <c r="AN8" s="46">
        <v>0.40845268320736655</v>
      </c>
      <c r="AO8" s="46">
        <v>0.39824136612718236</v>
      </c>
      <c r="AP8" s="46">
        <v>0.30633951240552487</v>
      </c>
      <c r="AQ8" s="46">
        <v>0.30633951240552487</v>
      </c>
      <c r="AR8" s="46">
        <v>0.30633951240552487</v>
      </c>
      <c r="AS8" s="46">
        <v>0.25528292700460409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16.37</v>
      </c>
      <c r="C9" s="21"/>
      <c r="D9" s="21"/>
      <c r="E9" s="21"/>
      <c r="F9" s="21"/>
      <c r="G9" s="21"/>
      <c r="H9" s="21"/>
      <c r="I9" s="21"/>
      <c r="J9" s="21">
        <v>5.5148792813026404</v>
      </c>
      <c r="K9" s="23">
        <f t="shared" si="4"/>
        <v>5.5148792813026404</v>
      </c>
      <c r="L9" s="22">
        <f t="shared" si="5"/>
        <v>10.349590117911287</v>
      </c>
      <c r="M9" s="39">
        <f t="shared" si="6"/>
        <v>15.864469399213927</v>
      </c>
      <c r="O9" s="37">
        <f t="shared" si="7"/>
        <v>-6.4799831555306024</v>
      </c>
      <c r="P9" s="37">
        <f t="shared" si="0"/>
        <v>0.55148792813026404</v>
      </c>
      <c r="Q9" s="37">
        <f t="shared" si="1"/>
        <v>0</v>
      </c>
      <c r="R9" s="37">
        <f t="shared" si="2"/>
        <v>0</v>
      </c>
      <c r="S9" s="37">
        <f t="shared" si="3"/>
        <v>5.9284952274003384</v>
      </c>
      <c r="T9">
        <v>8</v>
      </c>
      <c r="U9" s="45">
        <f>IFERROR(-HLOOKUP($U$1,IEX!$W$2:$BH$98,T9,FALSE),0)</f>
        <v>0</v>
      </c>
      <c r="V9" s="46">
        <f t="shared" si="8"/>
        <v>10.349590117911287</v>
      </c>
      <c r="W9" s="52"/>
      <c r="X9" s="46">
        <v>0</v>
      </c>
      <c r="Y9" s="46">
        <v>1.8382930937675468</v>
      </c>
      <c r="Z9" s="46">
        <v>0.98348680516563747</v>
      </c>
      <c r="AA9" s="46">
        <v>0.9191465468837734</v>
      </c>
      <c r="AB9" s="46">
        <v>0.9191465468837734</v>
      </c>
      <c r="AC9" s="46">
        <v>1.0110612015721507</v>
      </c>
      <c r="AD9" s="46">
        <v>0.4595732734418867</v>
      </c>
      <c r="AE9" s="46">
        <v>0.41361594609769803</v>
      </c>
      <c r="AF9" s="46">
        <v>0.36765861875350936</v>
      </c>
      <c r="AG9" s="46">
        <v>0.27574396406513202</v>
      </c>
      <c r="AH9" s="46">
        <v>0.18382930937675468</v>
      </c>
      <c r="AI9" s="46">
        <v>0.32170129140932063</v>
      </c>
      <c r="AJ9" s="46">
        <v>0.27574396406513202</v>
      </c>
      <c r="AK9" s="46">
        <v>0.27574396406513202</v>
      </c>
      <c r="AL9" s="46">
        <v>0.4595732734418867</v>
      </c>
      <c r="AM9" s="46">
        <v>0.36765861875350936</v>
      </c>
      <c r="AN9" s="46">
        <v>0.36765861875350936</v>
      </c>
      <c r="AO9" s="46">
        <v>0.3584671532846716</v>
      </c>
      <c r="AP9" s="46">
        <v>0.27574396406513202</v>
      </c>
      <c r="AQ9" s="46">
        <v>0.27574396406513202</v>
      </c>
      <c r="AR9" s="46">
        <v>0.27574396406513202</v>
      </c>
      <c r="AS9" s="46">
        <v>0.22978663672094335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17.171599999999998</v>
      </c>
      <c r="C10" s="21"/>
      <c r="D10" s="21"/>
      <c r="E10" s="21"/>
      <c r="F10" s="21"/>
      <c r="G10" s="21"/>
      <c r="H10" s="21"/>
      <c r="I10" s="21"/>
      <c r="J10" s="21">
        <v>5.7849298147108374</v>
      </c>
      <c r="K10" s="23">
        <f t="shared" si="4"/>
        <v>5.7849298147108374</v>
      </c>
      <c r="L10" s="22">
        <f t="shared" si="5"/>
        <v>10.856384952274002</v>
      </c>
      <c r="M10" s="39">
        <f t="shared" si="6"/>
        <v>16.641314766984841</v>
      </c>
      <c r="O10" s="37">
        <f t="shared" si="7"/>
        <v>-6.7972925322852342</v>
      </c>
      <c r="P10" s="37">
        <f t="shared" si="0"/>
        <v>0.57849298147108363</v>
      </c>
      <c r="Q10" s="37">
        <f t="shared" si="1"/>
        <v>0</v>
      </c>
      <c r="R10" s="37">
        <f t="shared" si="2"/>
        <v>0</v>
      </c>
      <c r="S10" s="37">
        <f t="shared" si="3"/>
        <v>6.2187995508141505</v>
      </c>
      <c r="T10">
        <v>9</v>
      </c>
      <c r="U10" s="45">
        <f>IFERROR(-HLOOKUP($U$1,IEX!$W$2:$BH$98,T10,FALSE),0)</f>
        <v>0</v>
      </c>
      <c r="V10" s="46">
        <f t="shared" si="8"/>
        <v>10.856384952274002</v>
      </c>
      <c r="W10" s="52"/>
      <c r="X10" s="46">
        <v>0</v>
      </c>
      <c r="Y10" s="46">
        <v>1.9283099382369457</v>
      </c>
      <c r="Z10" s="46">
        <v>1.0316458169567659</v>
      </c>
      <c r="AA10" s="46">
        <v>0.96415496911847287</v>
      </c>
      <c r="AB10" s="46">
        <v>0.96415496911847287</v>
      </c>
      <c r="AC10" s="46">
        <v>1.0605704660303201</v>
      </c>
      <c r="AD10" s="46">
        <v>0.48207748455923644</v>
      </c>
      <c r="AE10" s="46">
        <v>0.43386973610331275</v>
      </c>
      <c r="AF10" s="46">
        <v>0.38566198764738913</v>
      </c>
      <c r="AG10" s="46">
        <v>0.28924649073554182</v>
      </c>
      <c r="AH10" s="46">
        <v>0.19283099382369456</v>
      </c>
      <c r="AI10" s="46">
        <v>0.3374542391914655</v>
      </c>
      <c r="AJ10" s="46">
        <v>0.28924649073554182</v>
      </c>
      <c r="AK10" s="46">
        <v>0.28924649073554182</v>
      </c>
      <c r="AL10" s="46">
        <v>0.48207748455923644</v>
      </c>
      <c r="AM10" s="46">
        <v>0.38566198764738913</v>
      </c>
      <c r="AN10" s="46">
        <v>0.38566198764738913</v>
      </c>
      <c r="AO10" s="46">
        <v>0.37602043795620438</v>
      </c>
      <c r="AP10" s="46">
        <v>0.28924649073554182</v>
      </c>
      <c r="AQ10" s="46">
        <v>0.28924649073554182</v>
      </c>
      <c r="AR10" s="46">
        <v>0.28924649073554182</v>
      </c>
      <c r="AS10" s="46">
        <v>0.24103874227961822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18.600000000000001</v>
      </c>
      <c r="C11" s="21"/>
      <c r="D11" s="21"/>
      <c r="E11" s="21"/>
      <c r="F11" s="21"/>
      <c r="G11" s="21"/>
      <c r="H11" s="21"/>
      <c r="I11" s="21"/>
      <c r="J11" s="21">
        <v>6.1267902481104981</v>
      </c>
      <c r="K11" s="23">
        <f t="shared" si="4"/>
        <v>6.1267902481104981</v>
      </c>
      <c r="L11" s="22">
        <f t="shared" si="5"/>
        <v>11.49794303228737</v>
      </c>
      <c r="M11" s="39">
        <f t="shared" si="6"/>
        <v>17.624733280397869</v>
      </c>
      <c r="O11" s="37">
        <f t="shared" si="7"/>
        <v>-7.1989785415298355</v>
      </c>
      <c r="P11" s="37">
        <f t="shared" si="0"/>
        <v>0.61267902481104974</v>
      </c>
      <c r="Q11" s="37">
        <f t="shared" si="1"/>
        <v>0</v>
      </c>
      <c r="R11" s="37">
        <f t="shared" si="2"/>
        <v>0</v>
      </c>
      <c r="S11" s="37">
        <f t="shared" si="3"/>
        <v>6.5862995167187854</v>
      </c>
      <c r="T11">
        <v>10</v>
      </c>
      <c r="U11" s="45">
        <f>IFERROR(-HLOOKUP($U$1,IEX!$W$2:$BH$98,T11,FALSE),0)</f>
        <v>0</v>
      </c>
      <c r="V11" s="46">
        <f t="shared" si="8"/>
        <v>11.49794303228737</v>
      </c>
      <c r="W11" s="52"/>
      <c r="X11" s="46">
        <v>0</v>
      </c>
      <c r="Y11" s="46">
        <v>2.0422634160368327</v>
      </c>
      <c r="Z11" s="46">
        <v>1.0926109275797056</v>
      </c>
      <c r="AA11" s="46">
        <v>1.0211317080184164</v>
      </c>
      <c r="AB11" s="46">
        <v>1.0211317080184164</v>
      </c>
      <c r="AC11" s="46">
        <v>1.123244878820258</v>
      </c>
      <c r="AD11" s="46">
        <v>0.51056585400920818</v>
      </c>
      <c r="AE11" s="46">
        <v>0.45950926860828734</v>
      </c>
      <c r="AF11" s="46">
        <v>0.40845268320736655</v>
      </c>
      <c r="AG11" s="46">
        <v>0.30633951240552487</v>
      </c>
      <c r="AH11" s="46">
        <v>0.20422634160368328</v>
      </c>
      <c r="AI11" s="46">
        <v>0.35739609780644571</v>
      </c>
      <c r="AJ11" s="46">
        <v>0.30633951240552487</v>
      </c>
      <c r="AK11" s="46">
        <v>0.30633951240552487</v>
      </c>
      <c r="AL11" s="46">
        <v>0.51056585400920818</v>
      </c>
      <c r="AM11" s="46">
        <v>0.40845268320736655</v>
      </c>
      <c r="AN11" s="46">
        <v>0.40845268320736655</v>
      </c>
      <c r="AO11" s="46">
        <v>0.39824136612718236</v>
      </c>
      <c r="AP11" s="46">
        <v>0.30633951240552487</v>
      </c>
      <c r="AQ11" s="46">
        <v>0.30633951240552487</v>
      </c>
      <c r="AR11" s="46">
        <v>0.30633951240552487</v>
      </c>
      <c r="AS11" s="46">
        <v>0.25528292700460409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18.235199999999999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17.2728</v>
      </c>
      <c r="C13" s="21"/>
      <c r="D13" s="21"/>
      <c r="E13" s="21"/>
      <c r="F13" s="21"/>
      <c r="G13" s="21"/>
      <c r="H13" s="21"/>
      <c r="I13" s="21"/>
      <c r="J13" s="21">
        <v>5.8190230207748463</v>
      </c>
      <c r="K13" s="23">
        <f t="shared" si="4"/>
        <v>5.8190230207748463</v>
      </c>
      <c r="L13" s="22">
        <f t="shared" si="5"/>
        <v>10.920366535654129</v>
      </c>
      <c r="M13" s="39">
        <f t="shared" si="6"/>
        <v>16.739389556428975</v>
      </c>
      <c r="O13" s="37">
        <f t="shared" si="7"/>
        <v>-6.8373520494104438</v>
      </c>
      <c r="P13" s="37">
        <f t="shared" si="0"/>
        <v>0.58190230207748461</v>
      </c>
      <c r="Q13" s="37">
        <f t="shared" si="1"/>
        <v>0</v>
      </c>
      <c r="R13" s="37">
        <f t="shared" si="2"/>
        <v>0</v>
      </c>
      <c r="S13" s="37">
        <f t="shared" si="3"/>
        <v>6.2554497473329596</v>
      </c>
      <c r="T13">
        <v>12</v>
      </c>
      <c r="U13" s="45">
        <f>IFERROR(-HLOOKUP($U$1,IEX!$W$2:$BH$98,T13,FALSE),0)</f>
        <v>0</v>
      </c>
      <c r="V13" s="46">
        <f t="shared" si="8"/>
        <v>10.920366535654129</v>
      </c>
      <c r="W13" s="52"/>
      <c r="X13" s="46">
        <v>0</v>
      </c>
      <c r="Y13" s="46">
        <v>1.9396743402582823</v>
      </c>
      <c r="Z13" s="46">
        <v>1.0377257720381812</v>
      </c>
      <c r="AA13" s="46">
        <v>0.96983717012914117</v>
      </c>
      <c r="AB13" s="46">
        <v>0.96983717012914117</v>
      </c>
      <c r="AC13" s="46">
        <v>1.0668208871420553</v>
      </c>
      <c r="AD13" s="46">
        <v>0.48491858506457058</v>
      </c>
      <c r="AE13" s="46">
        <v>0.43642672655811349</v>
      </c>
      <c r="AF13" s="46">
        <v>0.38793486805165645</v>
      </c>
      <c r="AG13" s="46">
        <v>0.29095115103874231</v>
      </c>
      <c r="AH13" s="46">
        <v>0.19396743402582822</v>
      </c>
      <c r="AI13" s="46">
        <v>0.3394430095451994</v>
      </c>
      <c r="AJ13" s="46">
        <v>0.29095115103874231</v>
      </c>
      <c r="AK13" s="46">
        <v>0.29095115103874231</v>
      </c>
      <c r="AL13" s="46">
        <v>0.48491858506457058</v>
      </c>
      <c r="AM13" s="46">
        <v>0.38793486805165645</v>
      </c>
      <c r="AN13" s="46">
        <v>0.38793486805165645</v>
      </c>
      <c r="AO13" s="46">
        <v>0.37823649635036505</v>
      </c>
      <c r="AP13" s="46">
        <v>0.29095115103874231</v>
      </c>
      <c r="AQ13" s="46">
        <v>0.29095115103874231</v>
      </c>
      <c r="AR13" s="46">
        <v>0.29095115103874231</v>
      </c>
      <c r="AS13" s="46">
        <v>0.24245929253228529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18.280799999999999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17.094000000000001</v>
      </c>
      <c r="C15" s="21"/>
      <c r="D15" s="21"/>
      <c r="E15" s="21"/>
      <c r="F15" s="21"/>
      <c r="G15" s="21"/>
      <c r="H15" s="21"/>
      <c r="I15" s="21"/>
      <c r="J15" s="21">
        <v>5.7587871982032581</v>
      </c>
      <c r="K15" s="23">
        <f t="shared" si="4"/>
        <v>5.7587871982032581</v>
      </c>
      <c r="L15" s="22">
        <f t="shared" si="5"/>
        <v>10.807323975294782</v>
      </c>
      <c r="M15" s="39">
        <f t="shared" si="6"/>
        <v>16.56611117349804</v>
      </c>
      <c r="O15" s="37">
        <f t="shared" si="7"/>
        <v>-6.7665749578888281</v>
      </c>
      <c r="P15" s="37">
        <f t="shared" si="0"/>
        <v>0.57587871982032579</v>
      </c>
      <c r="Q15" s="37">
        <f t="shared" si="1"/>
        <v>0</v>
      </c>
      <c r="R15" s="37">
        <f t="shared" si="2"/>
        <v>0</v>
      </c>
      <c r="S15" s="37">
        <f t="shared" si="3"/>
        <v>6.1906962380685027</v>
      </c>
      <c r="T15">
        <v>14</v>
      </c>
      <c r="U15" s="45">
        <f>IFERROR(-HLOOKUP($U$1,IEX!$W$2:$BH$98,T15,FALSE),0)</f>
        <v>0</v>
      </c>
      <c r="V15" s="46">
        <f t="shared" si="8"/>
        <v>10.807323975294782</v>
      </c>
      <c r="W15" s="52"/>
      <c r="X15" s="46">
        <v>0</v>
      </c>
      <c r="Y15" s="46">
        <v>1.9195957327344193</v>
      </c>
      <c r="Z15" s="46">
        <v>1.0269837170129144</v>
      </c>
      <c r="AA15" s="46">
        <v>0.95979786636720965</v>
      </c>
      <c r="AB15" s="46">
        <v>0.95979786636720965</v>
      </c>
      <c r="AC15" s="46">
        <v>1.0557776530039307</v>
      </c>
      <c r="AD15" s="46">
        <v>0.47989893318360483</v>
      </c>
      <c r="AE15" s="46">
        <v>0.43190903986524437</v>
      </c>
      <c r="AF15" s="46">
        <v>0.38391914654688386</v>
      </c>
      <c r="AG15" s="46">
        <v>0.2879393599101629</v>
      </c>
      <c r="AH15" s="46">
        <v>0.19195957327344193</v>
      </c>
      <c r="AI15" s="46">
        <v>0.33592925322852335</v>
      </c>
      <c r="AJ15" s="46">
        <v>0.2879393599101629</v>
      </c>
      <c r="AK15" s="46">
        <v>0.2879393599101629</v>
      </c>
      <c r="AL15" s="46">
        <v>0.47989893318360483</v>
      </c>
      <c r="AM15" s="46">
        <v>0.38391914654688386</v>
      </c>
      <c r="AN15" s="46">
        <v>0.38391914654688386</v>
      </c>
      <c r="AO15" s="46">
        <v>0.37432116788321174</v>
      </c>
      <c r="AP15" s="46">
        <v>0.2879393599101629</v>
      </c>
      <c r="AQ15" s="46">
        <v>0.2879393599101629</v>
      </c>
      <c r="AR15" s="46">
        <v>0.2879393599101629</v>
      </c>
      <c r="AS15" s="46">
        <v>0.23994946659180241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18.729599999999998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18.3644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18.863199999999999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19.038400000000003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18.982400000000002</v>
      </c>
      <c r="C20" s="21"/>
      <c r="D20" s="21"/>
      <c r="E20" s="21"/>
      <c r="F20" s="21"/>
      <c r="G20" s="21"/>
      <c r="H20" s="21"/>
      <c r="I20" s="21"/>
      <c r="J20" s="21">
        <v>6.1267902481104981</v>
      </c>
      <c r="K20" s="23">
        <f t="shared" si="4"/>
        <v>6.1267902481104981</v>
      </c>
      <c r="L20" s="22">
        <f t="shared" si="5"/>
        <v>11.49794303228737</v>
      </c>
      <c r="M20" s="39">
        <f t="shared" si="6"/>
        <v>17.624733280397869</v>
      </c>
      <c r="O20" s="37">
        <f t="shared" si="7"/>
        <v>-7.1989785415298355</v>
      </c>
      <c r="P20" s="37">
        <f t="shared" si="0"/>
        <v>0.61267902481104974</v>
      </c>
      <c r="Q20" s="37">
        <f t="shared" si="1"/>
        <v>0</v>
      </c>
      <c r="R20" s="37">
        <f t="shared" si="2"/>
        <v>0</v>
      </c>
      <c r="S20" s="37">
        <f t="shared" si="3"/>
        <v>6.5862995167187854</v>
      </c>
      <c r="T20">
        <v>19</v>
      </c>
      <c r="U20" s="45">
        <f>IFERROR(-HLOOKUP($U$1,IEX!$W$2:$BH$98,T20,FALSE),0)</f>
        <v>0</v>
      </c>
      <c r="V20" s="46">
        <f t="shared" si="8"/>
        <v>11.49794303228737</v>
      </c>
      <c r="W20" s="52"/>
      <c r="X20" s="46">
        <v>0</v>
      </c>
      <c r="Y20" s="46">
        <v>2.0422634160368327</v>
      </c>
      <c r="Z20" s="46">
        <v>1.0926109275797056</v>
      </c>
      <c r="AA20" s="46">
        <v>1.0211317080184164</v>
      </c>
      <c r="AB20" s="46">
        <v>1.0211317080184164</v>
      </c>
      <c r="AC20" s="46">
        <v>1.123244878820258</v>
      </c>
      <c r="AD20" s="46">
        <v>0.51056585400920818</v>
      </c>
      <c r="AE20" s="46">
        <v>0.45950926860828734</v>
      </c>
      <c r="AF20" s="46">
        <v>0.40845268320736655</v>
      </c>
      <c r="AG20" s="46">
        <v>0.30633951240552487</v>
      </c>
      <c r="AH20" s="46">
        <v>0.20422634160368328</v>
      </c>
      <c r="AI20" s="46">
        <v>0.35739609780644571</v>
      </c>
      <c r="AJ20" s="46">
        <v>0.30633951240552487</v>
      </c>
      <c r="AK20" s="46">
        <v>0.30633951240552487</v>
      </c>
      <c r="AL20" s="46">
        <v>0.51056585400920818</v>
      </c>
      <c r="AM20" s="46">
        <v>0.40845268320736655</v>
      </c>
      <c r="AN20" s="46">
        <v>0.40845268320736655</v>
      </c>
      <c r="AO20" s="46">
        <v>0.39824136612718236</v>
      </c>
      <c r="AP20" s="46">
        <v>0.30633951240552487</v>
      </c>
      <c r="AQ20" s="46">
        <v>0.30633951240552487</v>
      </c>
      <c r="AR20" s="46">
        <v>0.30633951240552487</v>
      </c>
      <c r="AS20" s="46">
        <v>0.25528292700460409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18.9116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18.781200000000002</v>
      </c>
      <c r="C22" s="21"/>
      <c r="D22" s="21"/>
      <c r="E22" s="21"/>
      <c r="F22" s="21"/>
      <c r="G22" s="21"/>
      <c r="H22" s="21"/>
      <c r="I22" s="21"/>
      <c r="J22" s="21">
        <v>6.1267902481104981</v>
      </c>
      <c r="K22" s="23">
        <f t="shared" si="4"/>
        <v>6.1267902481104981</v>
      </c>
      <c r="L22" s="22">
        <f t="shared" si="5"/>
        <v>11.49794303228737</v>
      </c>
      <c r="M22" s="39">
        <f t="shared" si="6"/>
        <v>17.624733280397869</v>
      </c>
      <c r="O22" s="37">
        <f t="shared" si="7"/>
        <v>-7.1989785415298355</v>
      </c>
      <c r="P22" s="37">
        <f t="shared" si="0"/>
        <v>0.61267902481104974</v>
      </c>
      <c r="Q22" s="37">
        <f t="shared" si="1"/>
        <v>0</v>
      </c>
      <c r="R22" s="37">
        <f t="shared" si="2"/>
        <v>0</v>
      </c>
      <c r="S22" s="37">
        <f t="shared" si="3"/>
        <v>6.5862995167187854</v>
      </c>
      <c r="T22">
        <v>21</v>
      </c>
      <c r="U22" s="45">
        <f>IFERROR(-HLOOKUP($U$1,IEX!$W$2:$BH$98,T22,FALSE),0)</f>
        <v>0</v>
      </c>
      <c r="V22" s="46">
        <f t="shared" si="8"/>
        <v>11.49794303228737</v>
      </c>
      <c r="W22" s="52"/>
      <c r="X22" s="46">
        <v>0</v>
      </c>
      <c r="Y22" s="46">
        <v>2.0422634160368327</v>
      </c>
      <c r="Z22" s="46">
        <v>1.0926109275797056</v>
      </c>
      <c r="AA22" s="46">
        <v>1.0211317080184164</v>
      </c>
      <c r="AB22" s="46">
        <v>1.0211317080184164</v>
      </c>
      <c r="AC22" s="46">
        <v>1.123244878820258</v>
      </c>
      <c r="AD22" s="46">
        <v>0.51056585400920818</v>
      </c>
      <c r="AE22" s="46">
        <v>0.45950926860828734</v>
      </c>
      <c r="AF22" s="46">
        <v>0.40845268320736655</v>
      </c>
      <c r="AG22" s="46">
        <v>0.30633951240552487</v>
      </c>
      <c r="AH22" s="46">
        <v>0.20422634160368328</v>
      </c>
      <c r="AI22" s="46">
        <v>0.35739609780644571</v>
      </c>
      <c r="AJ22" s="46">
        <v>0.30633951240552487</v>
      </c>
      <c r="AK22" s="46">
        <v>0.30633951240552487</v>
      </c>
      <c r="AL22" s="46">
        <v>0.51056585400920818</v>
      </c>
      <c r="AM22" s="46">
        <v>0.40845268320736655</v>
      </c>
      <c r="AN22" s="46">
        <v>0.40845268320736655</v>
      </c>
      <c r="AO22" s="46">
        <v>0.39824136612718236</v>
      </c>
      <c r="AP22" s="46">
        <v>0.30633951240552487</v>
      </c>
      <c r="AQ22" s="46">
        <v>0.30633951240552487</v>
      </c>
      <c r="AR22" s="46">
        <v>0.30633951240552487</v>
      </c>
      <c r="AS22" s="46">
        <v>0.25528292700460409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18.220800000000001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16.905999999999999</v>
      </c>
      <c r="C24" s="21"/>
      <c r="D24" s="21"/>
      <c r="E24" s="21"/>
      <c r="F24" s="21"/>
      <c r="G24" s="21"/>
      <c r="H24" s="21"/>
      <c r="I24" s="21"/>
      <c r="J24" s="21">
        <v>5.6954519932622132</v>
      </c>
      <c r="K24" s="23">
        <f t="shared" si="4"/>
        <v>5.6954519932622132</v>
      </c>
      <c r="L24" s="22">
        <f t="shared" si="5"/>
        <v>10.688464907355417</v>
      </c>
      <c r="M24" s="39">
        <f t="shared" si="6"/>
        <v>16.383916900617631</v>
      </c>
      <c r="O24" s="37">
        <f t="shared" si="7"/>
        <v>-6.6921560920831</v>
      </c>
      <c r="P24" s="37">
        <f t="shared" si="0"/>
        <v>0.56954519932622127</v>
      </c>
      <c r="Q24" s="37">
        <f t="shared" si="1"/>
        <v>0</v>
      </c>
      <c r="R24" s="37">
        <f t="shared" si="2"/>
        <v>0</v>
      </c>
      <c r="S24" s="37">
        <f t="shared" si="3"/>
        <v>6.122610892756879</v>
      </c>
      <c r="T24">
        <v>23</v>
      </c>
      <c r="U24" s="45">
        <f>IFERROR(-HLOOKUP($U$1,IEX!$W$2:$BH$98,T24,FALSE),0)</f>
        <v>0</v>
      </c>
      <c r="V24" s="46">
        <f t="shared" si="8"/>
        <v>10.688464907355417</v>
      </c>
      <c r="W24" s="52"/>
      <c r="X24" s="46">
        <v>0</v>
      </c>
      <c r="Y24" s="46">
        <v>1.8984839977540708</v>
      </c>
      <c r="Z24" s="46">
        <v>1.015688938798428</v>
      </c>
      <c r="AA24" s="46">
        <v>0.94924199887703542</v>
      </c>
      <c r="AB24" s="46">
        <v>0.94924199887703542</v>
      </c>
      <c r="AC24" s="46">
        <v>1.0441661987647393</v>
      </c>
      <c r="AD24" s="46">
        <v>0.47462099943851771</v>
      </c>
      <c r="AE24" s="46">
        <v>0.42715889949466596</v>
      </c>
      <c r="AF24" s="46">
        <v>0.3796967995508142</v>
      </c>
      <c r="AG24" s="46">
        <v>0.28477259966311064</v>
      </c>
      <c r="AH24" s="46">
        <v>0.1898483997754071</v>
      </c>
      <c r="AI24" s="46">
        <v>0.33223469960696245</v>
      </c>
      <c r="AJ24" s="46">
        <v>0.28477259966311064</v>
      </c>
      <c r="AK24" s="46">
        <v>0.28477259966311064</v>
      </c>
      <c r="AL24" s="46">
        <v>0.47462099943851771</v>
      </c>
      <c r="AM24" s="46">
        <v>0.3796967995508142</v>
      </c>
      <c r="AN24" s="46">
        <v>0.3796967995508142</v>
      </c>
      <c r="AO24" s="46">
        <v>0.37020437956204383</v>
      </c>
      <c r="AP24" s="46">
        <v>0.28477259966311064</v>
      </c>
      <c r="AQ24" s="46">
        <v>0.28477259966311064</v>
      </c>
      <c r="AR24" s="46">
        <v>0.28477259966311064</v>
      </c>
      <c r="AS24" s="46">
        <v>0.23731049971925886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17.820799999999998</v>
      </c>
      <c r="C25" s="21"/>
      <c r="D25" s="21"/>
      <c r="E25" s="21"/>
      <c r="F25" s="21"/>
      <c r="G25" s="21"/>
      <c r="H25" s="21"/>
      <c r="I25" s="21"/>
      <c r="J25" s="21">
        <v>6.0036384053902303</v>
      </c>
      <c r="K25" s="23">
        <f t="shared" si="4"/>
        <v>6.0036384053902303</v>
      </c>
      <c r="L25" s="22">
        <f t="shared" si="5"/>
        <v>11.266828074115669</v>
      </c>
      <c r="M25" s="39">
        <f t="shared" si="6"/>
        <v>17.270466479505899</v>
      </c>
      <c r="O25" s="37">
        <f t="shared" si="7"/>
        <v>-7.0542751263335202</v>
      </c>
      <c r="P25" s="37">
        <f t="shared" si="0"/>
        <v>0.60036384053902303</v>
      </c>
      <c r="Q25" s="37">
        <f t="shared" si="1"/>
        <v>0</v>
      </c>
      <c r="R25" s="37">
        <f t="shared" si="2"/>
        <v>0</v>
      </c>
      <c r="S25" s="37">
        <f t="shared" si="3"/>
        <v>6.4539112857944971</v>
      </c>
      <c r="T25">
        <v>24</v>
      </c>
      <c r="U25" s="45">
        <f>IFERROR(-HLOOKUP($U$1,IEX!$W$2:$BH$98,T25,FALSE),0)</f>
        <v>0</v>
      </c>
      <c r="V25" s="46">
        <f t="shared" si="8"/>
        <v>11.266828074115669</v>
      </c>
      <c r="W25" s="52"/>
      <c r="X25" s="46">
        <v>0</v>
      </c>
      <c r="Y25" s="46">
        <v>2.0012128017967434</v>
      </c>
      <c r="Z25" s="46">
        <v>1.070648848961258</v>
      </c>
      <c r="AA25" s="46">
        <v>1.0006064008983717</v>
      </c>
      <c r="AB25" s="46">
        <v>1.0006064008983717</v>
      </c>
      <c r="AC25" s="46">
        <v>1.1006670409882091</v>
      </c>
      <c r="AD25" s="46">
        <v>0.50030320044918586</v>
      </c>
      <c r="AE25" s="46">
        <v>0.45027288040426727</v>
      </c>
      <c r="AF25" s="46">
        <v>0.40024256035934874</v>
      </c>
      <c r="AG25" s="46">
        <v>0.30018192026951152</v>
      </c>
      <c r="AH25" s="46">
        <v>0.20012128017967437</v>
      </c>
      <c r="AI25" s="46">
        <v>0.3502122403144301</v>
      </c>
      <c r="AJ25" s="46">
        <v>0.30018192026951152</v>
      </c>
      <c r="AK25" s="46">
        <v>0.30018192026951152</v>
      </c>
      <c r="AL25" s="46">
        <v>0.50030320044918586</v>
      </c>
      <c r="AM25" s="46">
        <v>0.40024256035934874</v>
      </c>
      <c r="AN25" s="46">
        <v>0.40024256035934874</v>
      </c>
      <c r="AO25" s="46">
        <v>0.390236496350365</v>
      </c>
      <c r="AP25" s="46">
        <v>0.30018192026951152</v>
      </c>
      <c r="AQ25" s="46">
        <v>0.30018192026951152</v>
      </c>
      <c r="AR25" s="46">
        <v>0.30018192026951152</v>
      </c>
      <c r="AS25" s="46">
        <v>0.25015160022459293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18.681999999999999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16.4312</v>
      </c>
      <c r="C27" s="21"/>
      <c r="D27" s="21"/>
      <c r="E27" s="21"/>
      <c r="F27" s="21"/>
      <c r="G27" s="21"/>
      <c r="H27" s="21"/>
      <c r="I27" s="21"/>
      <c r="J27" s="21">
        <v>5.5354969118472779</v>
      </c>
      <c r="K27" s="23">
        <f t="shared" si="4"/>
        <v>5.5354969118472779</v>
      </c>
      <c r="L27" s="22">
        <f t="shared" si="5"/>
        <v>10.388282537900057</v>
      </c>
      <c r="M27" s="39">
        <f t="shared" si="6"/>
        <v>15.923779449747336</v>
      </c>
      <c r="O27" s="37">
        <f t="shared" si="7"/>
        <v>-6.504208871420551</v>
      </c>
      <c r="P27" s="37">
        <f t="shared" si="0"/>
        <v>0.55354969118472774</v>
      </c>
      <c r="Q27" s="37">
        <f t="shared" si="1"/>
        <v>0</v>
      </c>
      <c r="R27" s="37">
        <f t="shared" si="2"/>
        <v>0</v>
      </c>
      <c r="S27" s="37">
        <f t="shared" si="3"/>
        <v>5.9506591802358235</v>
      </c>
      <c r="T27">
        <v>26</v>
      </c>
      <c r="U27" s="45">
        <f>IFERROR(-HLOOKUP($U$1,IEX!$W$2:$BH$98,T27,FALSE),0)</f>
        <v>0</v>
      </c>
      <c r="V27" s="46">
        <f t="shared" si="8"/>
        <v>10.388282537900057</v>
      </c>
      <c r="W27" s="52"/>
      <c r="X27" s="46">
        <v>0</v>
      </c>
      <c r="Y27" s="46">
        <v>1.8451656372824259</v>
      </c>
      <c r="Z27" s="46">
        <v>0.98716361594609803</v>
      </c>
      <c r="AA27" s="46">
        <v>0.92258281864121294</v>
      </c>
      <c r="AB27" s="46">
        <v>0.92258281864121294</v>
      </c>
      <c r="AC27" s="46">
        <v>1.0148411005053344</v>
      </c>
      <c r="AD27" s="46">
        <v>0.46129140932060647</v>
      </c>
      <c r="AE27" s="46">
        <v>0.41516226838854586</v>
      </c>
      <c r="AF27" s="46">
        <v>0.3690331274564852</v>
      </c>
      <c r="AG27" s="46">
        <v>0.27677484559236387</v>
      </c>
      <c r="AH27" s="46">
        <v>0.1845165637282426</v>
      </c>
      <c r="AI27" s="46">
        <v>0.32290398652442454</v>
      </c>
      <c r="AJ27" s="46">
        <v>0.27677484559236387</v>
      </c>
      <c r="AK27" s="46">
        <v>0.27677484559236387</v>
      </c>
      <c r="AL27" s="46">
        <v>0.46129140932060647</v>
      </c>
      <c r="AM27" s="46">
        <v>0.3690331274564852</v>
      </c>
      <c r="AN27" s="46">
        <v>0.3690331274564852</v>
      </c>
      <c r="AO27" s="46">
        <v>0.35980729927007304</v>
      </c>
      <c r="AP27" s="46">
        <v>0.27677484559236387</v>
      </c>
      <c r="AQ27" s="46">
        <v>0.27677484559236387</v>
      </c>
      <c r="AR27" s="46">
        <v>0.27677484559236387</v>
      </c>
      <c r="AS27" s="46">
        <v>0.23064570466030324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18.226400000000002</v>
      </c>
      <c r="C28" s="21"/>
      <c r="D28" s="21"/>
      <c r="E28" s="21"/>
      <c r="F28" s="21"/>
      <c r="G28" s="21"/>
      <c r="H28" s="21"/>
      <c r="I28" s="21"/>
      <c r="J28" s="21">
        <v>6.1267902481104981</v>
      </c>
      <c r="K28" s="23">
        <f t="shared" si="4"/>
        <v>6.1267902481104981</v>
      </c>
      <c r="L28" s="22">
        <f t="shared" si="5"/>
        <v>11.49794303228737</v>
      </c>
      <c r="M28" s="39">
        <f t="shared" si="6"/>
        <v>17.624733280397869</v>
      </c>
      <c r="O28" s="37">
        <f t="shared" si="7"/>
        <v>-7.1989785415298355</v>
      </c>
      <c r="P28" s="37">
        <f t="shared" si="0"/>
        <v>0.61267902481104974</v>
      </c>
      <c r="Q28" s="37">
        <f t="shared" si="1"/>
        <v>0</v>
      </c>
      <c r="R28" s="37">
        <f t="shared" si="2"/>
        <v>0</v>
      </c>
      <c r="S28" s="37">
        <f t="shared" si="3"/>
        <v>6.5862995167187854</v>
      </c>
      <c r="T28">
        <v>27</v>
      </c>
      <c r="U28" s="45">
        <f>IFERROR(-HLOOKUP($U$1,IEX!$W$2:$BH$98,T28,FALSE),0)</f>
        <v>0</v>
      </c>
      <c r="V28" s="46">
        <f t="shared" si="8"/>
        <v>11.49794303228737</v>
      </c>
      <c r="W28" s="52"/>
      <c r="X28" s="46">
        <v>0</v>
      </c>
      <c r="Y28" s="46">
        <v>2.0422634160368327</v>
      </c>
      <c r="Z28" s="46">
        <v>1.0926109275797056</v>
      </c>
      <c r="AA28" s="46">
        <v>1.0211317080184164</v>
      </c>
      <c r="AB28" s="46">
        <v>1.0211317080184164</v>
      </c>
      <c r="AC28" s="46">
        <v>1.123244878820258</v>
      </c>
      <c r="AD28" s="46">
        <v>0.51056585400920818</v>
      </c>
      <c r="AE28" s="46">
        <v>0.45950926860828734</v>
      </c>
      <c r="AF28" s="46">
        <v>0.40845268320736655</v>
      </c>
      <c r="AG28" s="46">
        <v>0.30633951240552487</v>
      </c>
      <c r="AH28" s="46">
        <v>0.20422634160368328</v>
      </c>
      <c r="AI28" s="46">
        <v>0.35739609780644571</v>
      </c>
      <c r="AJ28" s="46">
        <v>0.30633951240552487</v>
      </c>
      <c r="AK28" s="46">
        <v>0.30633951240552487</v>
      </c>
      <c r="AL28" s="46">
        <v>0.51056585400920818</v>
      </c>
      <c r="AM28" s="46">
        <v>0.40845268320736655</v>
      </c>
      <c r="AN28" s="46">
        <v>0.40845268320736655</v>
      </c>
      <c r="AO28" s="46">
        <v>0.39824136612718236</v>
      </c>
      <c r="AP28" s="46">
        <v>0.30633951240552487</v>
      </c>
      <c r="AQ28" s="46">
        <v>0.30633951240552487</v>
      </c>
      <c r="AR28" s="46">
        <v>0.30633951240552487</v>
      </c>
      <c r="AS28" s="46">
        <v>0.25528292700460409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15.632400000000001</v>
      </c>
      <c r="C29" s="21"/>
      <c r="D29" s="21"/>
      <c r="E29" s="21"/>
      <c r="F29" s="21"/>
      <c r="G29" s="21"/>
      <c r="H29" s="21"/>
      <c r="I29" s="21"/>
      <c r="J29" s="21">
        <v>5.2663896687254361</v>
      </c>
      <c r="K29" s="23">
        <f t="shared" si="4"/>
        <v>5.2663896687254361</v>
      </c>
      <c r="L29" s="22">
        <f t="shared" si="5"/>
        <v>9.8832579449747353</v>
      </c>
      <c r="M29" s="39">
        <f t="shared" si="6"/>
        <v>15.149647613700171</v>
      </c>
      <c r="O29" s="37">
        <f t="shared" si="7"/>
        <v>-6.1880078607523874</v>
      </c>
      <c r="P29" s="37">
        <f t="shared" si="0"/>
        <v>0.52663896687254363</v>
      </c>
      <c r="Q29" s="37">
        <f t="shared" si="1"/>
        <v>0</v>
      </c>
      <c r="R29" s="37">
        <f t="shared" si="2"/>
        <v>0</v>
      </c>
      <c r="S29" s="37">
        <f t="shared" si="3"/>
        <v>5.6613688938798434</v>
      </c>
      <c r="T29">
        <v>28</v>
      </c>
      <c r="U29" s="45">
        <f>IFERROR(-HLOOKUP($U$1,IEX!$W$2:$BH$98,T29,FALSE),0)</f>
        <v>0</v>
      </c>
      <c r="V29" s="46">
        <f t="shared" si="8"/>
        <v>9.8832579449747353</v>
      </c>
      <c r="W29" s="52"/>
      <c r="X29" s="46">
        <v>0</v>
      </c>
      <c r="Y29" s="46">
        <v>1.7554632229084788</v>
      </c>
      <c r="Z29" s="46">
        <v>0.9391728242560361</v>
      </c>
      <c r="AA29" s="46">
        <v>0.87773161145423939</v>
      </c>
      <c r="AB29" s="46">
        <v>0.87773161145423939</v>
      </c>
      <c r="AC29" s="46">
        <v>0.96550477259966339</v>
      </c>
      <c r="AD29" s="46">
        <v>0.4388658057271197</v>
      </c>
      <c r="AE29" s="46">
        <v>0.3949792251544077</v>
      </c>
      <c r="AF29" s="46">
        <v>0.35109264458169576</v>
      </c>
      <c r="AG29" s="46">
        <v>0.26331948343627182</v>
      </c>
      <c r="AH29" s="46">
        <v>0.17554632229084788</v>
      </c>
      <c r="AI29" s="46">
        <v>0.30720606400898376</v>
      </c>
      <c r="AJ29" s="46">
        <v>0.26331948343627182</v>
      </c>
      <c r="AK29" s="46">
        <v>0.26331948343627182</v>
      </c>
      <c r="AL29" s="46">
        <v>0.4388658057271197</v>
      </c>
      <c r="AM29" s="46">
        <v>0.35109264458169576</v>
      </c>
      <c r="AN29" s="46">
        <v>0.35109264458169576</v>
      </c>
      <c r="AO29" s="46">
        <v>0.34231532846715335</v>
      </c>
      <c r="AP29" s="46">
        <v>0.26331948343627182</v>
      </c>
      <c r="AQ29" s="46">
        <v>0.26331948343627182</v>
      </c>
      <c r="AR29" s="46">
        <v>0.26331948343627182</v>
      </c>
      <c r="AS29" s="46">
        <v>0.21943290286355985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17.607599999999998</v>
      </c>
      <c r="C30" s="21"/>
      <c r="D30" s="21"/>
      <c r="E30" s="21"/>
      <c r="F30" s="21"/>
      <c r="G30" s="21"/>
      <c r="H30" s="21"/>
      <c r="I30" s="21"/>
      <c r="J30" s="21">
        <v>5.9318135878719822</v>
      </c>
      <c r="K30" s="23">
        <f t="shared" si="4"/>
        <v>5.9318135878719822</v>
      </c>
      <c r="L30" s="22">
        <f t="shared" si="5"/>
        <v>11.132036833239754</v>
      </c>
      <c r="M30" s="39">
        <f t="shared" si="6"/>
        <v>17.063850421111738</v>
      </c>
      <c r="O30" s="37">
        <f t="shared" si="7"/>
        <v>-6.9698809657495797</v>
      </c>
      <c r="P30" s="37">
        <f t="shared" si="0"/>
        <v>0.59318135878719824</v>
      </c>
      <c r="Q30" s="37">
        <f t="shared" si="1"/>
        <v>0</v>
      </c>
      <c r="R30" s="37">
        <f t="shared" si="2"/>
        <v>0</v>
      </c>
      <c r="S30" s="37">
        <f t="shared" si="3"/>
        <v>6.3766996069623811</v>
      </c>
      <c r="T30">
        <v>29</v>
      </c>
      <c r="U30" s="45">
        <f>IFERROR(-HLOOKUP($U$1,IEX!$W$2:$BH$98,T30,FALSE),0)</f>
        <v>0</v>
      </c>
      <c r="V30" s="46">
        <f t="shared" si="8"/>
        <v>11.132036833239754</v>
      </c>
      <c r="W30" s="52"/>
      <c r="X30" s="46">
        <v>0</v>
      </c>
      <c r="Y30" s="46">
        <v>1.9772711959573275</v>
      </c>
      <c r="Z30" s="46">
        <v>1.0578400898371703</v>
      </c>
      <c r="AA30" s="46">
        <v>0.98863559797866374</v>
      </c>
      <c r="AB30" s="46">
        <v>0.98863559797866374</v>
      </c>
      <c r="AC30" s="46">
        <v>1.0874991577765301</v>
      </c>
      <c r="AD30" s="46">
        <v>0.49431779898933187</v>
      </c>
      <c r="AE30" s="46">
        <v>0.44488601909039871</v>
      </c>
      <c r="AF30" s="46">
        <v>0.3954542391914655</v>
      </c>
      <c r="AG30" s="46">
        <v>0.29659067939359912</v>
      </c>
      <c r="AH30" s="46">
        <v>0.19772711959573275</v>
      </c>
      <c r="AI30" s="46">
        <v>0.34602245929253234</v>
      </c>
      <c r="AJ30" s="46">
        <v>0.29659067939359912</v>
      </c>
      <c r="AK30" s="46">
        <v>0.29659067939359912</v>
      </c>
      <c r="AL30" s="46">
        <v>0.49431779898933187</v>
      </c>
      <c r="AM30" s="46">
        <v>0.3954542391914655</v>
      </c>
      <c r="AN30" s="46">
        <v>0.3954542391914655</v>
      </c>
      <c r="AO30" s="46">
        <v>0.38556788321167884</v>
      </c>
      <c r="AP30" s="46">
        <v>0.29659067939359912</v>
      </c>
      <c r="AQ30" s="46">
        <v>0.29659067939359912</v>
      </c>
      <c r="AR30" s="46">
        <v>0.29659067939359912</v>
      </c>
      <c r="AS30" s="46">
        <v>0.24715889949466593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16.2408</v>
      </c>
      <c r="C31" s="21"/>
      <c r="D31" s="21"/>
      <c r="E31" s="21"/>
      <c r="F31" s="21"/>
      <c r="G31" s="21"/>
      <c r="H31" s="21"/>
      <c r="I31" s="21"/>
      <c r="J31" s="21">
        <v>5.4713531723750712</v>
      </c>
      <c r="K31" s="23">
        <f t="shared" si="4"/>
        <v>5.4713531723750712</v>
      </c>
      <c r="L31" s="22">
        <f t="shared" si="5"/>
        <v>10.267906120157219</v>
      </c>
      <c r="M31" s="39">
        <f t="shared" si="6"/>
        <v>15.739259292532291</v>
      </c>
      <c r="O31" s="37">
        <f t="shared" si="7"/>
        <v>-6.4288399775407088</v>
      </c>
      <c r="P31" s="37">
        <f t="shared" si="0"/>
        <v>0.54713531723750708</v>
      </c>
      <c r="Q31" s="37">
        <f t="shared" si="1"/>
        <v>0</v>
      </c>
      <c r="R31" s="37">
        <f t="shared" si="2"/>
        <v>0</v>
      </c>
      <c r="S31" s="37">
        <f t="shared" si="3"/>
        <v>5.8817046603032015</v>
      </c>
      <c r="T31">
        <v>30</v>
      </c>
      <c r="U31" s="45">
        <f>IFERROR(-HLOOKUP($U$1,IEX!$W$2:$BH$98,T31,FALSE),0)</f>
        <v>0</v>
      </c>
      <c r="V31" s="46">
        <f t="shared" si="8"/>
        <v>10.267906120157219</v>
      </c>
      <c r="W31" s="52"/>
      <c r="X31" s="46">
        <v>0</v>
      </c>
      <c r="Y31" s="46">
        <v>1.8237843907916906</v>
      </c>
      <c r="Z31" s="46">
        <v>0.9757246490735545</v>
      </c>
      <c r="AA31" s="46">
        <v>0.91189219539584532</v>
      </c>
      <c r="AB31" s="46">
        <v>0.91189219539584532</v>
      </c>
      <c r="AC31" s="46">
        <v>1.0030814149354297</v>
      </c>
      <c r="AD31" s="46">
        <v>0.45594609769792266</v>
      </c>
      <c r="AE31" s="46">
        <v>0.41035148792813031</v>
      </c>
      <c r="AF31" s="46">
        <v>0.36475687815833813</v>
      </c>
      <c r="AG31" s="46">
        <v>0.27356765861875354</v>
      </c>
      <c r="AH31" s="46">
        <v>0.18237843907916906</v>
      </c>
      <c r="AI31" s="46">
        <v>0.31916226838854583</v>
      </c>
      <c r="AJ31" s="46">
        <v>0.27356765861875354</v>
      </c>
      <c r="AK31" s="46">
        <v>0.27356765861875354</v>
      </c>
      <c r="AL31" s="46">
        <v>0.45594609769792266</v>
      </c>
      <c r="AM31" s="46">
        <v>0.36475687815833813</v>
      </c>
      <c r="AN31" s="46">
        <v>0.36475687815833813</v>
      </c>
      <c r="AO31" s="46">
        <v>0.35563795620437966</v>
      </c>
      <c r="AP31" s="46">
        <v>0.27356765861875354</v>
      </c>
      <c r="AQ31" s="46">
        <v>0.27356765861875354</v>
      </c>
      <c r="AR31" s="46">
        <v>0.27356765861875354</v>
      </c>
      <c r="AS31" s="46">
        <v>0.22797304884896133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16.2608</v>
      </c>
      <c r="C32" s="21"/>
      <c r="D32" s="21"/>
      <c r="E32" s="21"/>
      <c r="F32" s="21"/>
      <c r="G32" s="21"/>
      <c r="H32" s="21"/>
      <c r="I32" s="21"/>
      <c r="J32" s="21">
        <v>5.4780909601347565</v>
      </c>
      <c r="K32" s="23">
        <f t="shared" si="4"/>
        <v>5.4780909601347565</v>
      </c>
      <c r="L32" s="22">
        <f t="shared" si="5"/>
        <v>10.280550701852896</v>
      </c>
      <c r="M32" s="39">
        <f t="shared" si="6"/>
        <v>15.758641661987653</v>
      </c>
      <c r="O32" s="37">
        <f t="shared" si="7"/>
        <v>-6.4367568781583389</v>
      </c>
      <c r="P32" s="37">
        <f t="shared" si="0"/>
        <v>0.5478090960134756</v>
      </c>
      <c r="Q32" s="37">
        <f t="shared" si="1"/>
        <v>0</v>
      </c>
      <c r="R32" s="37">
        <f t="shared" si="2"/>
        <v>0</v>
      </c>
      <c r="S32" s="37">
        <f t="shared" si="3"/>
        <v>5.8889477821448635</v>
      </c>
      <c r="T32">
        <v>31</v>
      </c>
      <c r="U32" s="45">
        <f>IFERROR(-HLOOKUP($U$1,IEX!$W$2:$BH$98,T32,FALSE),0)</f>
        <v>0</v>
      </c>
      <c r="V32" s="46">
        <f t="shared" si="8"/>
        <v>10.280550701852896</v>
      </c>
      <c r="W32" s="52"/>
      <c r="X32" s="46">
        <v>0</v>
      </c>
      <c r="Y32" s="46">
        <v>1.8260303200449188</v>
      </c>
      <c r="Z32" s="46">
        <v>0.97692622122403172</v>
      </c>
      <c r="AA32" s="46">
        <v>0.91301516002245942</v>
      </c>
      <c r="AB32" s="46">
        <v>0.91301516002245942</v>
      </c>
      <c r="AC32" s="46">
        <v>1.0043166760247055</v>
      </c>
      <c r="AD32" s="46">
        <v>0.45650758001122971</v>
      </c>
      <c r="AE32" s="46">
        <v>0.41085682201010676</v>
      </c>
      <c r="AF32" s="46">
        <v>0.36520606400898376</v>
      </c>
      <c r="AG32" s="46">
        <v>0.2739045480067378</v>
      </c>
      <c r="AH32" s="46">
        <v>0.18260303200449188</v>
      </c>
      <c r="AI32" s="46">
        <v>0.31955530600786075</v>
      </c>
      <c r="AJ32" s="46">
        <v>0.2739045480067378</v>
      </c>
      <c r="AK32" s="46">
        <v>0.2739045480067378</v>
      </c>
      <c r="AL32" s="46">
        <v>0.45650758001122971</v>
      </c>
      <c r="AM32" s="46">
        <v>0.36520606400898376</v>
      </c>
      <c r="AN32" s="46">
        <v>0.36520606400898376</v>
      </c>
      <c r="AO32" s="46">
        <v>0.35607591240875919</v>
      </c>
      <c r="AP32" s="46">
        <v>0.2739045480067378</v>
      </c>
      <c r="AQ32" s="46">
        <v>0.2739045480067378</v>
      </c>
      <c r="AR32" s="46">
        <v>0.2739045480067378</v>
      </c>
      <c r="AS32" s="46">
        <v>0.22825379000561485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17.460799999999999</v>
      </c>
      <c r="C33" s="21"/>
      <c r="D33" s="21"/>
      <c r="E33" s="21"/>
      <c r="F33" s="21"/>
      <c r="G33" s="21"/>
      <c r="H33" s="21"/>
      <c r="I33" s="21"/>
      <c r="J33" s="21">
        <v>5.8823582257158913</v>
      </c>
      <c r="K33" s="23">
        <f t="shared" si="4"/>
        <v>5.8823582257158913</v>
      </c>
      <c r="L33" s="22">
        <f t="shared" si="5"/>
        <v>11.039225603593492</v>
      </c>
      <c r="M33" s="39">
        <f t="shared" si="6"/>
        <v>16.921583829309384</v>
      </c>
      <c r="O33" s="37">
        <f t="shared" si="7"/>
        <v>-6.9117709152161719</v>
      </c>
      <c r="P33" s="37">
        <f t="shared" si="0"/>
        <v>0.58823582257158902</v>
      </c>
      <c r="Q33" s="37">
        <f t="shared" si="1"/>
        <v>0</v>
      </c>
      <c r="R33" s="37">
        <f t="shared" si="2"/>
        <v>0</v>
      </c>
      <c r="S33" s="37">
        <f t="shared" si="3"/>
        <v>6.3235350926445832</v>
      </c>
      <c r="T33">
        <v>32</v>
      </c>
      <c r="U33" s="45">
        <f>IFERROR(-HLOOKUP($U$1,IEX!$W$2:$BH$98,T33,FALSE),0)</f>
        <v>0</v>
      </c>
      <c r="V33" s="46">
        <f t="shared" si="8"/>
        <v>11.039225603593492</v>
      </c>
      <c r="W33" s="52"/>
      <c r="X33" s="46">
        <v>0</v>
      </c>
      <c r="Y33" s="46">
        <v>1.9607860752386301</v>
      </c>
      <c r="Z33" s="46">
        <v>1.0490205502526673</v>
      </c>
      <c r="AA33" s="46">
        <v>0.98039303761931507</v>
      </c>
      <c r="AB33" s="46">
        <v>0.98039303761931507</v>
      </c>
      <c r="AC33" s="46">
        <v>1.0784323413812469</v>
      </c>
      <c r="AD33" s="46">
        <v>0.49019651880965753</v>
      </c>
      <c r="AE33" s="46">
        <v>0.44117686692869174</v>
      </c>
      <c r="AF33" s="46">
        <v>0.39215721504772605</v>
      </c>
      <c r="AG33" s="46">
        <v>0.29411791128579451</v>
      </c>
      <c r="AH33" s="46">
        <v>0.19607860752386302</v>
      </c>
      <c r="AI33" s="46">
        <v>0.34313756316676031</v>
      </c>
      <c r="AJ33" s="46">
        <v>0.29411791128579451</v>
      </c>
      <c r="AK33" s="46">
        <v>0.29411791128579451</v>
      </c>
      <c r="AL33" s="46">
        <v>0.49019651880965753</v>
      </c>
      <c r="AM33" s="46">
        <v>0.39215721504772605</v>
      </c>
      <c r="AN33" s="46">
        <v>0.39215721504772605</v>
      </c>
      <c r="AO33" s="46">
        <v>0.38235328467153284</v>
      </c>
      <c r="AP33" s="46">
        <v>0.29411791128579451</v>
      </c>
      <c r="AQ33" s="46">
        <v>0.29411791128579451</v>
      </c>
      <c r="AR33" s="46">
        <v>0.29411791128579451</v>
      </c>
      <c r="AS33" s="46">
        <v>0.24509825940482877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18.621200000000002</v>
      </c>
      <c r="C34" s="21"/>
      <c r="D34" s="21"/>
      <c r="E34" s="21"/>
      <c r="F34" s="21"/>
      <c r="G34" s="21"/>
      <c r="H34" s="21"/>
      <c r="I34" s="21"/>
      <c r="J34" s="21">
        <v>6.1267902481104981</v>
      </c>
      <c r="K34" s="23">
        <f t="shared" si="4"/>
        <v>6.1267902481104981</v>
      </c>
      <c r="L34" s="22">
        <f t="shared" si="5"/>
        <v>11.49794303228737</v>
      </c>
      <c r="M34" s="39">
        <f t="shared" si="6"/>
        <v>17.624733280397869</v>
      </c>
      <c r="O34" s="37">
        <f t="shared" si="7"/>
        <v>-7.1989785415298355</v>
      </c>
      <c r="P34" s="37">
        <f t="shared" si="0"/>
        <v>0.61267902481104974</v>
      </c>
      <c r="Q34" s="37">
        <f t="shared" si="1"/>
        <v>0</v>
      </c>
      <c r="R34" s="37">
        <f t="shared" si="2"/>
        <v>0</v>
      </c>
      <c r="S34" s="37">
        <f t="shared" si="3"/>
        <v>6.5862995167187854</v>
      </c>
      <c r="T34">
        <v>33</v>
      </c>
      <c r="U34" s="45">
        <f>IFERROR(-HLOOKUP($U$1,IEX!$W$2:$BH$98,T34,FALSE),0)</f>
        <v>0</v>
      </c>
      <c r="V34" s="46">
        <f t="shared" si="8"/>
        <v>11.49794303228737</v>
      </c>
      <c r="W34" s="52"/>
      <c r="X34" s="46">
        <v>0</v>
      </c>
      <c r="Y34" s="46">
        <v>2.0422634160368327</v>
      </c>
      <c r="Z34" s="46">
        <v>1.0926109275797056</v>
      </c>
      <c r="AA34" s="46">
        <v>1.0211317080184164</v>
      </c>
      <c r="AB34" s="46">
        <v>1.0211317080184164</v>
      </c>
      <c r="AC34" s="46">
        <v>1.123244878820258</v>
      </c>
      <c r="AD34" s="46">
        <v>0.51056585400920818</v>
      </c>
      <c r="AE34" s="46">
        <v>0.45950926860828734</v>
      </c>
      <c r="AF34" s="46">
        <v>0.40845268320736655</v>
      </c>
      <c r="AG34" s="46">
        <v>0.30633951240552487</v>
      </c>
      <c r="AH34" s="46">
        <v>0.20422634160368328</v>
      </c>
      <c r="AI34" s="46">
        <v>0.35739609780644571</v>
      </c>
      <c r="AJ34" s="46">
        <v>0.30633951240552487</v>
      </c>
      <c r="AK34" s="46">
        <v>0.30633951240552487</v>
      </c>
      <c r="AL34" s="46">
        <v>0.51056585400920818</v>
      </c>
      <c r="AM34" s="46">
        <v>0.40845268320736655</v>
      </c>
      <c r="AN34" s="46">
        <v>0.40845268320736655</v>
      </c>
      <c r="AO34" s="46">
        <v>0.39824136612718236</v>
      </c>
      <c r="AP34" s="46">
        <v>0.30633951240552487</v>
      </c>
      <c r="AQ34" s="46">
        <v>0.30633951240552487</v>
      </c>
      <c r="AR34" s="46">
        <v>0.30633951240552487</v>
      </c>
      <c r="AS34" s="46">
        <v>0.25528292700460409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17.643599999999999</v>
      </c>
      <c r="C35" s="21"/>
      <c r="D35" s="21"/>
      <c r="E35" s="21"/>
      <c r="F35" s="21"/>
      <c r="G35" s="21"/>
      <c r="H35" s="21"/>
      <c r="I35" s="21"/>
      <c r="J35" s="21">
        <v>5.9439416058394166</v>
      </c>
      <c r="K35" s="23">
        <f t="shared" si="4"/>
        <v>5.9439416058394166</v>
      </c>
      <c r="L35" s="22">
        <f t="shared" si="5"/>
        <v>11.154797080291972</v>
      </c>
      <c r="M35" s="39">
        <f t="shared" si="6"/>
        <v>17.098738686131391</v>
      </c>
      <c r="O35" s="37">
        <f t="shared" si="7"/>
        <v>-6.9841313868613151</v>
      </c>
      <c r="P35" s="37">
        <f t="shared" ref="P35:P66" si="9">SUMPRODUCT($X35:$AQ35,$X$103:$AQ$103)+D35</f>
        <v>0.59439416058394168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6.3897372262773731</v>
      </c>
      <c r="T35">
        <v>34</v>
      </c>
      <c r="U35" s="45">
        <f>IFERROR(-HLOOKUP($U$1,IEX!$W$2:$BH$98,T35,FALSE),0)</f>
        <v>0</v>
      </c>
      <c r="V35" s="46">
        <f t="shared" si="8"/>
        <v>11.154797080291972</v>
      </c>
      <c r="W35" s="52"/>
      <c r="X35" s="46">
        <v>0</v>
      </c>
      <c r="Y35" s="46">
        <v>1.9813138686131389</v>
      </c>
      <c r="Z35" s="46">
        <v>1.0600029197080294</v>
      </c>
      <c r="AA35" s="46">
        <v>0.99065693430656943</v>
      </c>
      <c r="AB35" s="46">
        <v>0.99065693430656943</v>
      </c>
      <c r="AC35" s="46">
        <v>1.0897226277372265</v>
      </c>
      <c r="AD35" s="46">
        <v>0.49532846715328471</v>
      </c>
      <c r="AE35" s="46">
        <v>0.44579562043795623</v>
      </c>
      <c r="AF35" s="46">
        <v>0.3962627737226278</v>
      </c>
      <c r="AG35" s="46">
        <v>0.29719708029197084</v>
      </c>
      <c r="AH35" s="46">
        <v>0.1981313868613139</v>
      </c>
      <c r="AI35" s="46">
        <v>0.34672992700729932</v>
      </c>
      <c r="AJ35" s="46">
        <v>0.29719708029197084</v>
      </c>
      <c r="AK35" s="46">
        <v>0.29719708029197084</v>
      </c>
      <c r="AL35" s="46">
        <v>0.49532846715328471</v>
      </c>
      <c r="AM35" s="46">
        <v>0.3962627737226278</v>
      </c>
      <c r="AN35" s="46">
        <v>0.3962627737226278</v>
      </c>
      <c r="AO35" s="46">
        <v>0.38635620437956208</v>
      </c>
      <c r="AP35" s="46">
        <v>0.29719708029197084</v>
      </c>
      <c r="AQ35" s="46">
        <v>0.29719708029197084</v>
      </c>
      <c r="AR35" s="46">
        <v>0.29719708029197084</v>
      </c>
      <c r="AS35" s="46">
        <v>0.24766423357664236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18.0792</v>
      </c>
      <c r="C36" s="21"/>
      <c r="D36" s="21"/>
      <c r="E36" s="21"/>
      <c r="F36" s="21"/>
      <c r="G36" s="21"/>
      <c r="H36" s="21"/>
      <c r="I36" s="21"/>
      <c r="J36" s="21">
        <v>6.0906906232453686</v>
      </c>
      <c r="K36" s="23">
        <f t="shared" si="4"/>
        <v>6.0906906232453686</v>
      </c>
      <c r="L36" s="22">
        <f t="shared" si="5"/>
        <v>11.430196069623809</v>
      </c>
      <c r="M36" s="39">
        <f t="shared" si="6"/>
        <v>17.520886692869176</v>
      </c>
      <c r="O36" s="37">
        <f t="shared" si="7"/>
        <v>-7.1565614823133075</v>
      </c>
      <c r="P36" s="37">
        <f t="shared" si="9"/>
        <v>0.60906906232453684</v>
      </c>
      <c r="Q36" s="37">
        <f t="shared" si="10"/>
        <v>0</v>
      </c>
      <c r="R36" s="37">
        <f t="shared" si="11"/>
        <v>0</v>
      </c>
      <c r="S36" s="37">
        <f t="shared" si="12"/>
        <v>6.547492419988771</v>
      </c>
      <c r="T36">
        <v>35</v>
      </c>
      <c r="U36" s="45">
        <f>IFERROR(-HLOOKUP($U$1,IEX!$W$2:$BH$98,T36,FALSE),0)</f>
        <v>0</v>
      </c>
      <c r="V36" s="46">
        <f t="shared" si="8"/>
        <v>11.430196069623809</v>
      </c>
      <c r="W36" s="52"/>
      <c r="X36" s="46">
        <v>0</v>
      </c>
      <c r="Y36" s="46">
        <v>2.0302302077484566</v>
      </c>
      <c r="Z36" s="46">
        <v>1.0861731611454242</v>
      </c>
      <c r="AA36" s="46">
        <v>1.0151151038742283</v>
      </c>
      <c r="AB36" s="46">
        <v>1.0151151038742283</v>
      </c>
      <c r="AC36" s="46">
        <v>1.116626614261651</v>
      </c>
      <c r="AD36" s="46">
        <v>0.50755755193711416</v>
      </c>
      <c r="AE36" s="46">
        <v>0.45680179674340265</v>
      </c>
      <c r="AF36" s="46">
        <v>0.40604604154969126</v>
      </c>
      <c r="AG36" s="46">
        <v>0.30453453116226842</v>
      </c>
      <c r="AH36" s="46">
        <v>0.20302302077484563</v>
      </c>
      <c r="AI36" s="46">
        <v>0.35529028635597987</v>
      </c>
      <c r="AJ36" s="46">
        <v>0.30453453116226842</v>
      </c>
      <c r="AK36" s="46">
        <v>0.30453453116226842</v>
      </c>
      <c r="AL36" s="46">
        <v>0.50755755193711416</v>
      </c>
      <c r="AM36" s="46">
        <v>0.40604604154969126</v>
      </c>
      <c r="AN36" s="46">
        <v>0.40604604154969126</v>
      </c>
      <c r="AO36" s="46">
        <v>0.39589489051094895</v>
      </c>
      <c r="AP36" s="46">
        <v>0.30453453116226842</v>
      </c>
      <c r="AQ36" s="46">
        <v>0.30453453116226842</v>
      </c>
      <c r="AR36" s="46">
        <v>0.30453453116226842</v>
      </c>
      <c r="AS36" s="46">
        <v>0.25377877596855708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18.480400000000003</v>
      </c>
      <c r="C37" s="21"/>
      <c r="D37" s="21"/>
      <c r="E37" s="21"/>
      <c r="F37" s="21"/>
      <c r="G37" s="21"/>
      <c r="H37" s="21"/>
      <c r="I37" s="21"/>
      <c r="J37" s="21">
        <v>6.1267902481104981</v>
      </c>
      <c r="K37" s="23">
        <f t="shared" si="4"/>
        <v>6.1267902481104981</v>
      </c>
      <c r="L37" s="22">
        <f t="shared" si="5"/>
        <v>11.49794303228737</v>
      </c>
      <c r="M37" s="39">
        <f t="shared" si="6"/>
        <v>17.624733280397869</v>
      </c>
      <c r="O37" s="37">
        <f t="shared" si="7"/>
        <v>-7.1989785415298355</v>
      </c>
      <c r="P37" s="37">
        <f t="shared" si="9"/>
        <v>0.61267902481104974</v>
      </c>
      <c r="Q37" s="37">
        <f t="shared" si="10"/>
        <v>0</v>
      </c>
      <c r="R37" s="37">
        <f t="shared" si="11"/>
        <v>0</v>
      </c>
      <c r="S37" s="37">
        <f t="shared" si="12"/>
        <v>6.5862995167187854</v>
      </c>
      <c r="T37">
        <v>36</v>
      </c>
      <c r="U37" s="45">
        <f>IFERROR(-HLOOKUP($U$1,IEX!$W$2:$BH$98,T37,FALSE),0)</f>
        <v>0</v>
      </c>
      <c r="V37" s="46">
        <f t="shared" si="8"/>
        <v>11.49794303228737</v>
      </c>
      <c r="W37" s="52"/>
      <c r="X37" s="46">
        <v>0</v>
      </c>
      <c r="Y37" s="46">
        <v>2.0422634160368327</v>
      </c>
      <c r="Z37" s="46">
        <v>1.0926109275797056</v>
      </c>
      <c r="AA37" s="46">
        <v>1.0211317080184164</v>
      </c>
      <c r="AB37" s="46">
        <v>1.0211317080184164</v>
      </c>
      <c r="AC37" s="46">
        <v>1.123244878820258</v>
      </c>
      <c r="AD37" s="46">
        <v>0.51056585400920818</v>
      </c>
      <c r="AE37" s="46">
        <v>0.45950926860828734</v>
      </c>
      <c r="AF37" s="46">
        <v>0.40845268320736655</v>
      </c>
      <c r="AG37" s="46">
        <v>0.30633951240552487</v>
      </c>
      <c r="AH37" s="46">
        <v>0.20422634160368328</v>
      </c>
      <c r="AI37" s="46">
        <v>0.35739609780644571</v>
      </c>
      <c r="AJ37" s="46">
        <v>0.30633951240552487</v>
      </c>
      <c r="AK37" s="46">
        <v>0.30633951240552487</v>
      </c>
      <c r="AL37" s="46">
        <v>0.51056585400920818</v>
      </c>
      <c r="AM37" s="46">
        <v>0.40845268320736655</v>
      </c>
      <c r="AN37" s="46">
        <v>0.40845268320736655</v>
      </c>
      <c r="AO37" s="46">
        <v>0.39824136612718236</v>
      </c>
      <c r="AP37" s="46">
        <v>0.30633951240552487</v>
      </c>
      <c r="AQ37" s="46">
        <v>0.30633951240552487</v>
      </c>
      <c r="AR37" s="46">
        <v>0.30633951240552487</v>
      </c>
      <c r="AS37" s="46">
        <v>0.25528292700460409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18.3096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18.290800000000001</v>
      </c>
      <c r="C39" s="21"/>
      <c r="D39" s="21"/>
      <c r="E39" s="21"/>
      <c r="F39" s="21"/>
      <c r="G39" s="21"/>
      <c r="H39" s="21"/>
      <c r="I39" s="21"/>
      <c r="J39" s="21">
        <v>6.1267902481104981</v>
      </c>
      <c r="K39" s="23">
        <f t="shared" si="4"/>
        <v>6.1267902481104981</v>
      </c>
      <c r="L39" s="22">
        <f t="shared" si="5"/>
        <v>11.49794303228737</v>
      </c>
      <c r="M39" s="39">
        <f t="shared" si="6"/>
        <v>17.624733280397869</v>
      </c>
      <c r="O39" s="37">
        <f t="shared" si="7"/>
        <v>-7.1989785415298355</v>
      </c>
      <c r="P39" s="37">
        <f t="shared" si="9"/>
        <v>0.61267902481104974</v>
      </c>
      <c r="Q39" s="37">
        <f t="shared" si="10"/>
        <v>0</v>
      </c>
      <c r="R39" s="37">
        <f t="shared" si="11"/>
        <v>0</v>
      </c>
      <c r="S39" s="37">
        <f t="shared" si="12"/>
        <v>6.5862995167187854</v>
      </c>
      <c r="T39">
        <v>38</v>
      </c>
      <c r="U39" s="45">
        <f>IFERROR(-HLOOKUP($U$1,IEX!$W$2:$BH$98,T39,FALSE),0)</f>
        <v>0</v>
      </c>
      <c r="V39" s="46">
        <f t="shared" si="8"/>
        <v>11.49794303228737</v>
      </c>
      <c r="W39" s="52"/>
      <c r="X39" s="46">
        <v>0</v>
      </c>
      <c r="Y39" s="46">
        <v>2.0422634160368327</v>
      </c>
      <c r="Z39" s="46">
        <v>1.0926109275797056</v>
      </c>
      <c r="AA39" s="46">
        <v>1.0211317080184164</v>
      </c>
      <c r="AB39" s="46">
        <v>1.0211317080184164</v>
      </c>
      <c r="AC39" s="46">
        <v>1.123244878820258</v>
      </c>
      <c r="AD39" s="46">
        <v>0.51056585400920818</v>
      </c>
      <c r="AE39" s="46">
        <v>0.45950926860828734</v>
      </c>
      <c r="AF39" s="46">
        <v>0.40845268320736655</v>
      </c>
      <c r="AG39" s="46">
        <v>0.30633951240552487</v>
      </c>
      <c r="AH39" s="46">
        <v>0.20422634160368328</v>
      </c>
      <c r="AI39" s="46">
        <v>0.35739609780644571</v>
      </c>
      <c r="AJ39" s="46">
        <v>0.30633951240552487</v>
      </c>
      <c r="AK39" s="46">
        <v>0.30633951240552487</v>
      </c>
      <c r="AL39" s="46">
        <v>0.51056585400920818</v>
      </c>
      <c r="AM39" s="46">
        <v>0.40845268320736655</v>
      </c>
      <c r="AN39" s="46">
        <v>0.40845268320736655</v>
      </c>
      <c r="AO39" s="46">
        <v>0.39824136612718236</v>
      </c>
      <c r="AP39" s="46">
        <v>0.30633951240552487</v>
      </c>
      <c r="AQ39" s="46">
        <v>0.30633951240552487</v>
      </c>
      <c r="AR39" s="46">
        <v>0.30633951240552487</v>
      </c>
      <c r="AS39" s="46">
        <v>0.25528292700460409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18.774000000000001</v>
      </c>
      <c r="C40" s="21"/>
      <c r="D40" s="21"/>
      <c r="E40" s="21"/>
      <c r="F40" s="21"/>
      <c r="G40" s="21"/>
      <c r="H40" s="21"/>
      <c r="I40" s="21"/>
      <c r="J40" s="21">
        <v>6.1267902481104981</v>
      </c>
      <c r="K40" s="23">
        <f t="shared" si="4"/>
        <v>6.1267902481104981</v>
      </c>
      <c r="L40" s="22">
        <f t="shared" si="5"/>
        <v>11.49794303228737</v>
      </c>
      <c r="M40" s="39">
        <f t="shared" si="6"/>
        <v>17.624733280397869</v>
      </c>
      <c r="O40" s="37">
        <f t="shared" si="7"/>
        <v>-7.1989785415298355</v>
      </c>
      <c r="P40" s="37">
        <f t="shared" si="9"/>
        <v>0.61267902481104974</v>
      </c>
      <c r="Q40" s="37">
        <f t="shared" si="10"/>
        <v>0</v>
      </c>
      <c r="R40" s="37">
        <f t="shared" si="11"/>
        <v>0</v>
      </c>
      <c r="S40" s="37">
        <f t="shared" si="12"/>
        <v>6.5862995167187854</v>
      </c>
      <c r="T40">
        <v>39</v>
      </c>
      <c r="U40" s="45">
        <f>IFERROR(-HLOOKUP($U$1,IEX!$W$2:$BH$98,T40,FALSE),0)</f>
        <v>0</v>
      </c>
      <c r="V40" s="46">
        <f t="shared" si="8"/>
        <v>11.49794303228737</v>
      </c>
      <c r="W40" s="52"/>
      <c r="X40" s="46">
        <v>0</v>
      </c>
      <c r="Y40" s="46">
        <v>2.0422634160368327</v>
      </c>
      <c r="Z40" s="46">
        <v>1.0926109275797056</v>
      </c>
      <c r="AA40" s="46">
        <v>1.0211317080184164</v>
      </c>
      <c r="AB40" s="46">
        <v>1.0211317080184164</v>
      </c>
      <c r="AC40" s="46">
        <v>1.123244878820258</v>
      </c>
      <c r="AD40" s="46">
        <v>0.51056585400920818</v>
      </c>
      <c r="AE40" s="46">
        <v>0.45950926860828734</v>
      </c>
      <c r="AF40" s="46">
        <v>0.40845268320736655</v>
      </c>
      <c r="AG40" s="46">
        <v>0.30633951240552487</v>
      </c>
      <c r="AH40" s="46">
        <v>0.20422634160368328</v>
      </c>
      <c r="AI40" s="46">
        <v>0.35739609780644571</v>
      </c>
      <c r="AJ40" s="46">
        <v>0.30633951240552487</v>
      </c>
      <c r="AK40" s="46">
        <v>0.30633951240552487</v>
      </c>
      <c r="AL40" s="46">
        <v>0.51056585400920818</v>
      </c>
      <c r="AM40" s="46">
        <v>0.40845268320736655</v>
      </c>
      <c r="AN40" s="46">
        <v>0.40845268320736655</v>
      </c>
      <c r="AO40" s="46">
        <v>0.39824136612718236</v>
      </c>
      <c r="AP40" s="46">
        <v>0.30633951240552487</v>
      </c>
      <c r="AQ40" s="46">
        <v>0.30633951240552487</v>
      </c>
      <c r="AR40" s="46">
        <v>0.30633951240552487</v>
      </c>
      <c r="AS40" s="46">
        <v>0.25528292700460409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18.6448</v>
      </c>
      <c r="C41" s="21"/>
      <c r="D41" s="21"/>
      <c r="E41" s="21"/>
      <c r="F41" s="21"/>
      <c r="G41" s="21"/>
      <c r="H41" s="21"/>
      <c r="I41" s="21"/>
      <c r="J41" s="21">
        <v>6.1267902481104981</v>
      </c>
      <c r="K41" s="23">
        <f t="shared" si="4"/>
        <v>6.1267902481104981</v>
      </c>
      <c r="L41" s="22">
        <f t="shared" si="5"/>
        <v>11.49794303228737</v>
      </c>
      <c r="M41" s="39">
        <f t="shared" si="6"/>
        <v>17.624733280397869</v>
      </c>
      <c r="O41" s="37">
        <f t="shared" si="7"/>
        <v>-7.1989785415298355</v>
      </c>
      <c r="P41" s="37">
        <f t="shared" si="9"/>
        <v>0.61267902481104974</v>
      </c>
      <c r="Q41" s="37">
        <f t="shared" si="10"/>
        <v>0</v>
      </c>
      <c r="R41" s="37">
        <f t="shared" si="11"/>
        <v>0</v>
      </c>
      <c r="S41" s="37">
        <f t="shared" si="12"/>
        <v>6.5862995167187854</v>
      </c>
      <c r="T41">
        <v>40</v>
      </c>
      <c r="U41" s="45">
        <f>IFERROR(-HLOOKUP($U$1,IEX!$W$2:$BH$98,T41,FALSE),0)</f>
        <v>0</v>
      </c>
      <c r="V41" s="46">
        <f t="shared" si="8"/>
        <v>11.49794303228737</v>
      </c>
      <c r="W41" s="52"/>
      <c r="X41" s="46">
        <v>0</v>
      </c>
      <c r="Y41" s="46">
        <v>2.0422634160368327</v>
      </c>
      <c r="Z41" s="46">
        <v>1.0926109275797056</v>
      </c>
      <c r="AA41" s="46">
        <v>1.0211317080184164</v>
      </c>
      <c r="AB41" s="46">
        <v>1.0211317080184164</v>
      </c>
      <c r="AC41" s="46">
        <v>1.123244878820258</v>
      </c>
      <c r="AD41" s="46">
        <v>0.51056585400920818</v>
      </c>
      <c r="AE41" s="46">
        <v>0.45950926860828734</v>
      </c>
      <c r="AF41" s="46">
        <v>0.40845268320736655</v>
      </c>
      <c r="AG41" s="46">
        <v>0.30633951240552487</v>
      </c>
      <c r="AH41" s="46">
        <v>0.20422634160368328</v>
      </c>
      <c r="AI41" s="46">
        <v>0.35739609780644571</v>
      </c>
      <c r="AJ41" s="46">
        <v>0.30633951240552487</v>
      </c>
      <c r="AK41" s="46">
        <v>0.30633951240552487</v>
      </c>
      <c r="AL41" s="46">
        <v>0.51056585400920818</v>
      </c>
      <c r="AM41" s="46">
        <v>0.40845268320736655</v>
      </c>
      <c r="AN41" s="46">
        <v>0.40845268320736655</v>
      </c>
      <c r="AO41" s="46">
        <v>0.39824136612718236</v>
      </c>
      <c r="AP41" s="46">
        <v>0.30633951240552487</v>
      </c>
      <c r="AQ41" s="46">
        <v>0.30633951240552487</v>
      </c>
      <c r="AR41" s="46">
        <v>0.30633951240552487</v>
      </c>
      <c r="AS41" s="46">
        <v>0.25528292700460409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18.786799999999999</v>
      </c>
      <c r="C42" s="21"/>
      <c r="D42" s="21"/>
      <c r="E42" s="21"/>
      <c r="F42" s="21"/>
      <c r="G42" s="21"/>
      <c r="H42" s="21"/>
      <c r="I42" s="21"/>
      <c r="J42" s="21">
        <v>6.1267902481104981</v>
      </c>
      <c r="K42" s="23">
        <f t="shared" si="4"/>
        <v>6.1267902481104981</v>
      </c>
      <c r="L42" s="22">
        <f t="shared" si="5"/>
        <v>11.49794303228737</v>
      </c>
      <c r="M42" s="39">
        <f t="shared" si="6"/>
        <v>17.624733280397869</v>
      </c>
      <c r="O42" s="37">
        <f t="shared" si="7"/>
        <v>-7.1989785415298355</v>
      </c>
      <c r="P42" s="37">
        <f t="shared" si="9"/>
        <v>0.61267902481104974</v>
      </c>
      <c r="Q42" s="37">
        <f t="shared" si="10"/>
        <v>0</v>
      </c>
      <c r="R42" s="37">
        <f t="shared" si="11"/>
        <v>0</v>
      </c>
      <c r="S42" s="37">
        <f t="shared" si="12"/>
        <v>6.5862995167187854</v>
      </c>
      <c r="T42">
        <v>41</v>
      </c>
      <c r="U42" s="45">
        <f>IFERROR(-HLOOKUP($U$1,IEX!$W$2:$BH$98,T42,FALSE),0)</f>
        <v>0</v>
      </c>
      <c r="V42" s="46">
        <f t="shared" si="8"/>
        <v>11.49794303228737</v>
      </c>
      <c r="W42" s="52"/>
      <c r="X42" s="46">
        <v>0</v>
      </c>
      <c r="Y42" s="46">
        <v>2.0422634160368327</v>
      </c>
      <c r="Z42" s="46">
        <v>1.0926109275797056</v>
      </c>
      <c r="AA42" s="46">
        <v>1.0211317080184164</v>
      </c>
      <c r="AB42" s="46">
        <v>1.0211317080184164</v>
      </c>
      <c r="AC42" s="46">
        <v>1.123244878820258</v>
      </c>
      <c r="AD42" s="46">
        <v>0.51056585400920818</v>
      </c>
      <c r="AE42" s="46">
        <v>0.45950926860828734</v>
      </c>
      <c r="AF42" s="46">
        <v>0.40845268320736655</v>
      </c>
      <c r="AG42" s="46">
        <v>0.30633951240552487</v>
      </c>
      <c r="AH42" s="46">
        <v>0.20422634160368328</v>
      </c>
      <c r="AI42" s="46">
        <v>0.35739609780644571</v>
      </c>
      <c r="AJ42" s="46">
        <v>0.30633951240552487</v>
      </c>
      <c r="AK42" s="46">
        <v>0.30633951240552487</v>
      </c>
      <c r="AL42" s="46">
        <v>0.51056585400920818</v>
      </c>
      <c r="AM42" s="46">
        <v>0.40845268320736655</v>
      </c>
      <c r="AN42" s="46">
        <v>0.40845268320736655</v>
      </c>
      <c r="AO42" s="46">
        <v>0.39824136612718236</v>
      </c>
      <c r="AP42" s="46">
        <v>0.30633951240552487</v>
      </c>
      <c r="AQ42" s="46">
        <v>0.30633951240552487</v>
      </c>
      <c r="AR42" s="46">
        <v>0.30633951240552487</v>
      </c>
      <c r="AS42" s="46">
        <v>0.25528292700460409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18.910799999999998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18.910799999999998</v>
      </c>
      <c r="C44" s="21"/>
      <c r="D44" s="21"/>
      <c r="E44" s="21"/>
      <c r="F44" s="21"/>
      <c r="G44" s="21"/>
      <c r="H44" s="21"/>
      <c r="I44" s="21"/>
      <c r="J44" s="21">
        <v>6.1267902481104981</v>
      </c>
      <c r="K44" s="23">
        <f t="shared" si="4"/>
        <v>6.1267902481104981</v>
      </c>
      <c r="L44" s="22">
        <f t="shared" si="5"/>
        <v>11.49794303228737</v>
      </c>
      <c r="M44" s="39">
        <f t="shared" si="6"/>
        <v>17.624733280397869</v>
      </c>
      <c r="O44" s="37">
        <f t="shared" si="7"/>
        <v>-7.1989785415298355</v>
      </c>
      <c r="P44" s="37">
        <f t="shared" si="9"/>
        <v>0.61267902481104974</v>
      </c>
      <c r="Q44" s="37">
        <f t="shared" si="10"/>
        <v>0</v>
      </c>
      <c r="R44" s="37">
        <f t="shared" si="11"/>
        <v>0</v>
      </c>
      <c r="S44" s="37">
        <f t="shared" si="12"/>
        <v>6.5862995167187854</v>
      </c>
      <c r="T44">
        <v>43</v>
      </c>
      <c r="U44" s="45">
        <f>IFERROR(-HLOOKUP($U$1,IEX!$W$2:$BH$98,T44,FALSE),0)</f>
        <v>0</v>
      </c>
      <c r="V44" s="46">
        <f t="shared" si="8"/>
        <v>11.49794303228737</v>
      </c>
      <c r="W44" s="52"/>
      <c r="X44" s="46">
        <v>0</v>
      </c>
      <c r="Y44" s="46">
        <v>2.0422634160368327</v>
      </c>
      <c r="Z44" s="46">
        <v>1.0926109275797056</v>
      </c>
      <c r="AA44" s="46">
        <v>1.0211317080184164</v>
      </c>
      <c r="AB44" s="46">
        <v>1.0211317080184164</v>
      </c>
      <c r="AC44" s="46">
        <v>1.123244878820258</v>
      </c>
      <c r="AD44" s="46">
        <v>0.51056585400920818</v>
      </c>
      <c r="AE44" s="46">
        <v>0.45950926860828734</v>
      </c>
      <c r="AF44" s="46">
        <v>0.40845268320736655</v>
      </c>
      <c r="AG44" s="46">
        <v>0.30633951240552487</v>
      </c>
      <c r="AH44" s="46">
        <v>0.20422634160368328</v>
      </c>
      <c r="AI44" s="46">
        <v>0.35739609780644571</v>
      </c>
      <c r="AJ44" s="46">
        <v>0.30633951240552487</v>
      </c>
      <c r="AK44" s="46">
        <v>0.30633951240552487</v>
      </c>
      <c r="AL44" s="46">
        <v>0.51056585400920818</v>
      </c>
      <c r="AM44" s="46">
        <v>0.40845268320736655</v>
      </c>
      <c r="AN44" s="46">
        <v>0.40845268320736655</v>
      </c>
      <c r="AO44" s="46">
        <v>0.39824136612718236</v>
      </c>
      <c r="AP44" s="46">
        <v>0.30633951240552487</v>
      </c>
      <c r="AQ44" s="46">
        <v>0.30633951240552487</v>
      </c>
      <c r="AR44" s="46">
        <v>0.30633951240552487</v>
      </c>
      <c r="AS44" s="46">
        <v>0.25528292700460409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18.6892</v>
      </c>
      <c r="C45" s="21"/>
      <c r="D45" s="21"/>
      <c r="E45" s="21"/>
      <c r="F45" s="21"/>
      <c r="G45" s="21"/>
      <c r="H45" s="21"/>
      <c r="I45" s="21"/>
      <c r="J45" s="21">
        <v>6.1267902481104981</v>
      </c>
      <c r="K45" s="23">
        <f t="shared" si="4"/>
        <v>6.1267902481104981</v>
      </c>
      <c r="L45" s="22">
        <f t="shared" si="5"/>
        <v>11.49794303228737</v>
      </c>
      <c r="M45" s="39">
        <f t="shared" si="6"/>
        <v>17.624733280397869</v>
      </c>
      <c r="O45" s="37">
        <f t="shared" si="7"/>
        <v>-7.1989785415298355</v>
      </c>
      <c r="P45" s="37">
        <f t="shared" si="9"/>
        <v>0.61267902481104974</v>
      </c>
      <c r="Q45" s="37">
        <f t="shared" si="10"/>
        <v>0</v>
      </c>
      <c r="R45" s="37">
        <f t="shared" si="11"/>
        <v>0</v>
      </c>
      <c r="S45" s="37">
        <f t="shared" si="12"/>
        <v>6.5862995167187854</v>
      </c>
      <c r="T45">
        <v>44</v>
      </c>
      <c r="U45" s="45">
        <f>IFERROR(-HLOOKUP($U$1,IEX!$W$2:$BH$98,T45,FALSE),0)</f>
        <v>0</v>
      </c>
      <c r="V45" s="46">
        <f t="shared" si="8"/>
        <v>11.49794303228737</v>
      </c>
      <c r="W45" s="52"/>
      <c r="X45" s="46">
        <v>0</v>
      </c>
      <c r="Y45" s="46">
        <v>2.0422634160368327</v>
      </c>
      <c r="Z45" s="46">
        <v>1.0926109275797056</v>
      </c>
      <c r="AA45" s="46">
        <v>1.0211317080184164</v>
      </c>
      <c r="AB45" s="46">
        <v>1.0211317080184164</v>
      </c>
      <c r="AC45" s="46">
        <v>1.123244878820258</v>
      </c>
      <c r="AD45" s="46">
        <v>0.51056585400920818</v>
      </c>
      <c r="AE45" s="46">
        <v>0.45950926860828734</v>
      </c>
      <c r="AF45" s="46">
        <v>0.40845268320736655</v>
      </c>
      <c r="AG45" s="46">
        <v>0.30633951240552487</v>
      </c>
      <c r="AH45" s="46">
        <v>0.20422634160368328</v>
      </c>
      <c r="AI45" s="46">
        <v>0.35739609780644571</v>
      </c>
      <c r="AJ45" s="46">
        <v>0.30633951240552487</v>
      </c>
      <c r="AK45" s="46">
        <v>0.30633951240552487</v>
      </c>
      <c r="AL45" s="46">
        <v>0.51056585400920818</v>
      </c>
      <c r="AM45" s="46">
        <v>0.40845268320736655</v>
      </c>
      <c r="AN45" s="46">
        <v>0.40845268320736655</v>
      </c>
      <c r="AO45" s="46">
        <v>0.39824136612718236</v>
      </c>
      <c r="AP45" s="46">
        <v>0.30633951240552487</v>
      </c>
      <c r="AQ45" s="46">
        <v>0.30633951240552487</v>
      </c>
      <c r="AR45" s="46">
        <v>0.30633951240552487</v>
      </c>
      <c r="AS45" s="46">
        <v>0.25528292700460409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18.0532</v>
      </c>
      <c r="C46" s="21"/>
      <c r="D46" s="21"/>
      <c r="E46" s="21"/>
      <c r="F46" s="21"/>
      <c r="G46" s="21"/>
      <c r="H46" s="21"/>
      <c r="I46" s="21"/>
      <c r="J46" s="21">
        <v>6.0819314991577782</v>
      </c>
      <c r="K46" s="23">
        <f t="shared" si="4"/>
        <v>6.0819314991577782</v>
      </c>
      <c r="L46" s="22">
        <f t="shared" si="5"/>
        <v>11.413758113419428</v>
      </c>
      <c r="M46" s="39">
        <f t="shared" si="6"/>
        <v>17.495689612577205</v>
      </c>
      <c r="O46" s="37">
        <f t="shared" si="7"/>
        <v>-7.1462695115103889</v>
      </c>
      <c r="P46" s="37">
        <f t="shared" si="9"/>
        <v>0.60819314991577766</v>
      </c>
      <c r="Q46" s="37">
        <f t="shared" si="10"/>
        <v>0</v>
      </c>
      <c r="R46" s="37">
        <f t="shared" si="11"/>
        <v>0</v>
      </c>
      <c r="S46" s="37">
        <f t="shared" si="12"/>
        <v>6.5380763615946114</v>
      </c>
      <c r="T46">
        <v>45</v>
      </c>
      <c r="U46" s="45">
        <f>IFERROR(-HLOOKUP($U$1,IEX!$W$2:$BH$98,T46,FALSE),0)</f>
        <v>0</v>
      </c>
      <c r="V46" s="46">
        <f t="shared" si="8"/>
        <v>11.413758113419428</v>
      </c>
      <c r="W46" s="52"/>
      <c r="X46" s="46">
        <v>0</v>
      </c>
      <c r="Y46" s="46">
        <v>2.0273104997192593</v>
      </c>
      <c r="Z46" s="46">
        <v>1.0846111173498039</v>
      </c>
      <c r="AA46" s="46">
        <v>1.0136552498596296</v>
      </c>
      <c r="AB46" s="46">
        <v>1.0136552498596296</v>
      </c>
      <c r="AC46" s="46">
        <v>1.1150207748455927</v>
      </c>
      <c r="AD46" s="46">
        <v>0.50682762492981481</v>
      </c>
      <c r="AE46" s="46">
        <v>0.45614486243683333</v>
      </c>
      <c r="AF46" s="46">
        <v>0.40546209994385185</v>
      </c>
      <c r="AG46" s="46">
        <v>0.30409657495788883</v>
      </c>
      <c r="AH46" s="46">
        <v>0.20273104997192593</v>
      </c>
      <c r="AI46" s="46">
        <v>0.35477933745087037</v>
      </c>
      <c r="AJ46" s="46">
        <v>0.30409657495788883</v>
      </c>
      <c r="AK46" s="46">
        <v>0.30409657495788883</v>
      </c>
      <c r="AL46" s="46">
        <v>0.50682762492981481</v>
      </c>
      <c r="AM46" s="46">
        <v>0.40546209994385185</v>
      </c>
      <c r="AN46" s="46">
        <v>0.40546209994385185</v>
      </c>
      <c r="AO46" s="46">
        <v>0.39532554744525555</v>
      </c>
      <c r="AP46" s="46">
        <v>0.30409657495788883</v>
      </c>
      <c r="AQ46" s="46">
        <v>0.30409657495788883</v>
      </c>
      <c r="AR46" s="46">
        <v>0.30409657495788883</v>
      </c>
      <c r="AS46" s="46">
        <v>0.25341381246490741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18.041599999999999</v>
      </c>
      <c r="C47" s="21"/>
      <c r="D47" s="21"/>
      <c r="E47" s="21"/>
      <c r="F47" s="21"/>
      <c r="G47" s="21"/>
      <c r="H47" s="21"/>
      <c r="I47" s="21"/>
      <c r="J47" s="21">
        <v>6.0780235822571598</v>
      </c>
      <c r="K47" s="23">
        <f t="shared" si="4"/>
        <v>6.0780235822571598</v>
      </c>
      <c r="L47" s="22">
        <f t="shared" si="5"/>
        <v>11.406424256035937</v>
      </c>
      <c r="M47" s="39">
        <f t="shared" si="6"/>
        <v>17.484447838293097</v>
      </c>
      <c r="O47" s="37">
        <f t="shared" si="7"/>
        <v>-7.1416777091521633</v>
      </c>
      <c r="P47" s="37">
        <f t="shared" si="9"/>
        <v>0.60780235822571582</v>
      </c>
      <c r="Q47" s="37">
        <f t="shared" si="10"/>
        <v>0</v>
      </c>
      <c r="R47" s="37">
        <f t="shared" si="11"/>
        <v>0</v>
      </c>
      <c r="S47" s="37">
        <f t="shared" si="12"/>
        <v>6.5338753509264471</v>
      </c>
      <c r="T47">
        <v>46</v>
      </c>
      <c r="U47" s="45">
        <f>IFERROR(-HLOOKUP($U$1,IEX!$W$2:$BH$98,T47,FALSE),0)</f>
        <v>0</v>
      </c>
      <c r="V47" s="46">
        <f t="shared" si="8"/>
        <v>11.406424256035937</v>
      </c>
      <c r="W47" s="52"/>
      <c r="X47" s="46">
        <v>0</v>
      </c>
      <c r="Y47" s="46">
        <v>2.0260078607523866</v>
      </c>
      <c r="Z47" s="46">
        <v>1.083914205502527</v>
      </c>
      <c r="AA47" s="46">
        <v>1.0130039303761933</v>
      </c>
      <c r="AB47" s="46">
        <v>1.0130039303761933</v>
      </c>
      <c r="AC47" s="46">
        <v>1.1143043234138126</v>
      </c>
      <c r="AD47" s="46">
        <v>0.50650196518809665</v>
      </c>
      <c r="AE47" s="46">
        <v>0.45585176866928695</v>
      </c>
      <c r="AF47" s="46">
        <v>0.40520157215047731</v>
      </c>
      <c r="AG47" s="46">
        <v>0.30390117911285791</v>
      </c>
      <c r="AH47" s="46">
        <v>0.20260078607523865</v>
      </c>
      <c r="AI47" s="46">
        <v>0.35455137563166761</v>
      </c>
      <c r="AJ47" s="46">
        <v>0.30390117911285791</v>
      </c>
      <c r="AK47" s="46">
        <v>0.30390117911285791</v>
      </c>
      <c r="AL47" s="46">
        <v>0.50650196518809665</v>
      </c>
      <c r="AM47" s="46">
        <v>0.40520157215047731</v>
      </c>
      <c r="AN47" s="46">
        <v>0.40520157215047731</v>
      </c>
      <c r="AO47" s="46">
        <v>0.39507153284671537</v>
      </c>
      <c r="AP47" s="46">
        <v>0.30390117911285791</v>
      </c>
      <c r="AQ47" s="46">
        <v>0.30390117911285791</v>
      </c>
      <c r="AR47" s="46">
        <v>0.30390117911285791</v>
      </c>
      <c r="AS47" s="46">
        <v>0.25325098259404832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17.8032</v>
      </c>
      <c r="C48" s="21"/>
      <c r="D48" s="21"/>
      <c r="E48" s="21"/>
      <c r="F48" s="21"/>
      <c r="G48" s="21"/>
      <c r="H48" s="21"/>
      <c r="I48" s="21"/>
      <c r="J48" s="21">
        <v>5.9977091521617085</v>
      </c>
      <c r="K48" s="23">
        <f t="shared" si="4"/>
        <v>5.9977091521617085</v>
      </c>
      <c r="L48" s="22">
        <f t="shared" si="5"/>
        <v>11.255700842223472</v>
      </c>
      <c r="M48" s="39">
        <f t="shared" si="6"/>
        <v>17.25340999438518</v>
      </c>
      <c r="O48" s="37">
        <f t="shared" si="7"/>
        <v>-7.0473082537900078</v>
      </c>
      <c r="P48" s="37">
        <f t="shared" si="9"/>
        <v>0.59977091521617076</v>
      </c>
      <c r="Q48" s="37">
        <f t="shared" si="10"/>
        <v>0</v>
      </c>
      <c r="R48" s="37">
        <f t="shared" si="11"/>
        <v>0</v>
      </c>
      <c r="S48" s="37">
        <f t="shared" si="12"/>
        <v>6.447537338573837</v>
      </c>
      <c r="T48">
        <v>47</v>
      </c>
      <c r="U48" s="45">
        <f>IFERROR(-HLOOKUP($U$1,IEX!$W$2:$BH$98,T48,FALSE),0)</f>
        <v>0</v>
      </c>
      <c r="V48" s="46">
        <f t="shared" si="8"/>
        <v>11.255700842223472</v>
      </c>
      <c r="W48" s="52"/>
      <c r="X48" s="46">
        <v>0</v>
      </c>
      <c r="Y48" s="46">
        <v>1.9992363840539029</v>
      </c>
      <c r="Z48" s="46">
        <v>1.0695914654688379</v>
      </c>
      <c r="AA48" s="46">
        <v>0.99961819202695146</v>
      </c>
      <c r="AB48" s="46">
        <v>0.99961819202695146</v>
      </c>
      <c r="AC48" s="46">
        <v>1.0995800112296465</v>
      </c>
      <c r="AD48" s="46">
        <v>0.49980909601347573</v>
      </c>
      <c r="AE48" s="46">
        <v>0.44982818641212813</v>
      </c>
      <c r="AF48" s="46">
        <v>0.39984727681078058</v>
      </c>
      <c r="AG48" s="46">
        <v>0.29988545760808538</v>
      </c>
      <c r="AH48" s="46">
        <v>0.19992363840539029</v>
      </c>
      <c r="AI48" s="46">
        <v>0.34986636720943298</v>
      </c>
      <c r="AJ48" s="46">
        <v>0.29988545760808538</v>
      </c>
      <c r="AK48" s="46">
        <v>0.29988545760808538</v>
      </c>
      <c r="AL48" s="46">
        <v>0.49980909601347573</v>
      </c>
      <c r="AM48" s="46">
        <v>0.39984727681078058</v>
      </c>
      <c r="AN48" s="46">
        <v>0.39984727681078058</v>
      </c>
      <c r="AO48" s="46">
        <v>0.38985109489051101</v>
      </c>
      <c r="AP48" s="46">
        <v>0.29988545760808538</v>
      </c>
      <c r="AQ48" s="46">
        <v>0.29988545760808538</v>
      </c>
      <c r="AR48" s="46">
        <v>0.29988545760808538</v>
      </c>
      <c r="AS48" s="46">
        <v>0.24990454800673786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18.1068</v>
      </c>
      <c r="C49" s="21"/>
      <c r="D49" s="21"/>
      <c r="E49" s="21"/>
      <c r="F49" s="21"/>
      <c r="G49" s="21"/>
      <c r="H49" s="21"/>
      <c r="I49" s="21"/>
      <c r="J49" s="21">
        <v>6.0999887703537343</v>
      </c>
      <c r="K49" s="23">
        <f t="shared" si="4"/>
        <v>6.0999887703537343</v>
      </c>
      <c r="L49" s="22">
        <f t="shared" si="5"/>
        <v>11.447645592363841</v>
      </c>
      <c r="M49" s="39">
        <f t="shared" si="6"/>
        <v>17.547634362717574</v>
      </c>
      <c r="O49" s="37">
        <f t="shared" si="7"/>
        <v>-7.1674868051656375</v>
      </c>
      <c r="P49" s="37">
        <f t="shared" si="9"/>
        <v>0.60999887703537337</v>
      </c>
      <c r="Q49" s="37">
        <f t="shared" si="10"/>
        <v>0</v>
      </c>
      <c r="R49" s="37">
        <f t="shared" si="11"/>
        <v>0</v>
      </c>
      <c r="S49" s="37">
        <f t="shared" si="12"/>
        <v>6.5574879281302643</v>
      </c>
      <c r="T49">
        <v>48</v>
      </c>
      <c r="U49" s="45">
        <f>IFERROR(-HLOOKUP($U$1,IEX!$W$2:$BH$98,T49,FALSE),0)</f>
        <v>0</v>
      </c>
      <c r="V49" s="46">
        <f t="shared" si="8"/>
        <v>11.447645592363841</v>
      </c>
      <c r="W49" s="52"/>
      <c r="X49" s="46">
        <v>0</v>
      </c>
      <c r="Y49" s="46">
        <v>2.0333295901179116</v>
      </c>
      <c r="Z49" s="46">
        <v>1.0878313307130829</v>
      </c>
      <c r="AA49" s="46">
        <v>1.0166647950589558</v>
      </c>
      <c r="AB49" s="46">
        <v>1.0166647950589558</v>
      </c>
      <c r="AC49" s="46">
        <v>1.1183312745648515</v>
      </c>
      <c r="AD49" s="46">
        <v>0.5083323975294779</v>
      </c>
      <c r="AE49" s="46">
        <v>0.45749915777653016</v>
      </c>
      <c r="AF49" s="46">
        <v>0.40666591802358237</v>
      </c>
      <c r="AG49" s="46">
        <v>0.30499943851768668</v>
      </c>
      <c r="AH49" s="46">
        <v>0.20333295901179119</v>
      </c>
      <c r="AI49" s="46">
        <v>0.35583267827063453</v>
      </c>
      <c r="AJ49" s="46">
        <v>0.30499943851768668</v>
      </c>
      <c r="AK49" s="46">
        <v>0.30499943851768668</v>
      </c>
      <c r="AL49" s="46">
        <v>0.5083323975294779</v>
      </c>
      <c r="AM49" s="46">
        <v>0.40666591802358237</v>
      </c>
      <c r="AN49" s="46">
        <v>0.40666591802358237</v>
      </c>
      <c r="AO49" s="46">
        <v>0.39649927007299279</v>
      </c>
      <c r="AP49" s="46">
        <v>0.30499943851768668</v>
      </c>
      <c r="AQ49" s="46">
        <v>0.30499943851768668</v>
      </c>
      <c r="AR49" s="46">
        <v>0.30499943851768668</v>
      </c>
      <c r="AS49" s="46">
        <v>0.25416619876473895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15.390799999999999</v>
      </c>
      <c r="C50" s="21"/>
      <c r="D50" s="21"/>
      <c r="E50" s="21"/>
      <c r="F50" s="21"/>
      <c r="G50" s="21"/>
      <c r="H50" s="21"/>
      <c r="I50" s="21"/>
      <c r="J50" s="21">
        <v>5.1849971925884342</v>
      </c>
      <c r="K50" s="23">
        <f t="shared" si="4"/>
        <v>5.1849971925884342</v>
      </c>
      <c r="L50" s="22">
        <f t="shared" si="5"/>
        <v>9.7305113980909628</v>
      </c>
      <c r="M50" s="39">
        <f t="shared" si="6"/>
        <v>14.915508590679398</v>
      </c>
      <c r="O50" s="37">
        <f t="shared" si="7"/>
        <v>-6.0923717012914098</v>
      </c>
      <c r="P50" s="37">
        <f t="shared" si="9"/>
        <v>0.51849971925884331</v>
      </c>
      <c r="Q50" s="37">
        <f t="shared" si="10"/>
        <v>0</v>
      </c>
      <c r="R50" s="37">
        <f t="shared" si="11"/>
        <v>0</v>
      </c>
      <c r="S50" s="37">
        <f t="shared" si="12"/>
        <v>5.5738719820325668</v>
      </c>
      <c r="T50">
        <v>49</v>
      </c>
      <c r="U50" s="45">
        <f>IFERROR(-HLOOKUP($U$1,IEX!$W$2:$BH$98,T50,FALSE),0)</f>
        <v>0</v>
      </c>
      <c r="V50" s="46">
        <f t="shared" si="8"/>
        <v>9.7305113980909628</v>
      </c>
      <c r="W50" s="52"/>
      <c r="X50" s="46">
        <v>0</v>
      </c>
      <c r="Y50" s="46">
        <v>1.728332397529478</v>
      </c>
      <c r="Z50" s="46">
        <v>0.92465783267827073</v>
      </c>
      <c r="AA50" s="46">
        <v>0.86416619876473899</v>
      </c>
      <c r="AB50" s="46">
        <v>0.86416619876473899</v>
      </c>
      <c r="AC50" s="46">
        <v>0.95058281864121286</v>
      </c>
      <c r="AD50" s="46">
        <v>0.4320830993823695</v>
      </c>
      <c r="AE50" s="46">
        <v>0.38887478944413251</v>
      </c>
      <c r="AF50" s="46">
        <v>0.34566647950589557</v>
      </c>
      <c r="AG50" s="46">
        <v>0.25924985962942165</v>
      </c>
      <c r="AH50" s="46">
        <v>0.17283323975294779</v>
      </c>
      <c r="AI50" s="46">
        <v>0.30245816956765864</v>
      </c>
      <c r="AJ50" s="46">
        <v>0.25924985962942165</v>
      </c>
      <c r="AK50" s="46">
        <v>0.25924985962942165</v>
      </c>
      <c r="AL50" s="46">
        <v>0.4320830993823695</v>
      </c>
      <c r="AM50" s="46">
        <v>0.34566647950589557</v>
      </c>
      <c r="AN50" s="46">
        <v>0.34566647950589557</v>
      </c>
      <c r="AO50" s="46">
        <v>0.3370248175182482</v>
      </c>
      <c r="AP50" s="46">
        <v>0.25924985962942165</v>
      </c>
      <c r="AQ50" s="46">
        <v>0.25924985962942165</v>
      </c>
      <c r="AR50" s="46">
        <v>0.25924985962942165</v>
      </c>
      <c r="AS50" s="46">
        <v>0.21604154969118475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16.777999999999999</v>
      </c>
      <c r="C51" s="21"/>
      <c r="D51" s="21"/>
      <c r="E51" s="21"/>
      <c r="F51" s="21"/>
      <c r="G51" s="21"/>
      <c r="H51" s="21"/>
      <c r="I51" s="21"/>
      <c r="J51" s="21">
        <v>5.6523301516002249</v>
      </c>
      <c r="K51" s="23">
        <f t="shared" si="4"/>
        <v>5.6523301516002249</v>
      </c>
      <c r="L51" s="22">
        <f t="shared" si="5"/>
        <v>10.60753958450309</v>
      </c>
      <c r="M51" s="39">
        <f t="shared" si="6"/>
        <v>16.259869736103315</v>
      </c>
      <c r="O51" s="37">
        <f t="shared" si="7"/>
        <v>-6.6414879281302648</v>
      </c>
      <c r="P51" s="37">
        <f t="shared" si="9"/>
        <v>0.56523301516002245</v>
      </c>
      <c r="Q51" s="37">
        <f t="shared" si="10"/>
        <v>0</v>
      </c>
      <c r="R51" s="37">
        <f t="shared" si="11"/>
        <v>0</v>
      </c>
      <c r="S51" s="37">
        <f t="shared" si="12"/>
        <v>6.0762549129702421</v>
      </c>
      <c r="T51">
        <v>50</v>
      </c>
      <c r="U51" s="45">
        <f>IFERROR(-HLOOKUP($U$1,IEX!$W$2:$BH$98,T51,FALSE),0)</f>
        <v>0</v>
      </c>
      <c r="V51" s="46">
        <f t="shared" si="8"/>
        <v>10.60753958450309</v>
      </c>
      <c r="W51" s="52"/>
      <c r="X51" s="46">
        <v>0</v>
      </c>
      <c r="Y51" s="46">
        <v>1.8841100505334085</v>
      </c>
      <c r="Z51" s="46">
        <v>1.0079988770353736</v>
      </c>
      <c r="AA51" s="46">
        <v>0.94205502526670426</v>
      </c>
      <c r="AB51" s="46">
        <v>0.94205502526670426</v>
      </c>
      <c r="AC51" s="46">
        <v>1.0362605277933747</v>
      </c>
      <c r="AD51" s="46">
        <v>0.47102751263335213</v>
      </c>
      <c r="AE51" s="46">
        <v>0.42392476137001689</v>
      </c>
      <c r="AF51" s="46">
        <v>0.3768220101066817</v>
      </c>
      <c r="AG51" s="46">
        <v>0.28261650758001122</v>
      </c>
      <c r="AH51" s="46">
        <v>0.18841100505334085</v>
      </c>
      <c r="AI51" s="46">
        <v>0.32971925884334646</v>
      </c>
      <c r="AJ51" s="46">
        <v>0.28261650758001122</v>
      </c>
      <c r="AK51" s="46">
        <v>0.28261650758001122</v>
      </c>
      <c r="AL51" s="46">
        <v>0.47102751263335213</v>
      </c>
      <c r="AM51" s="46">
        <v>0.3768220101066817</v>
      </c>
      <c r="AN51" s="46">
        <v>0.3768220101066817</v>
      </c>
      <c r="AO51" s="46">
        <v>0.36740145985401462</v>
      </c>
      <c r="AP51" s="46">
        <v>0.28261650758001122</v>
      </c>
      <c r="AQ51" s="46">
        <v>0.28261650758001122</v>
      </c>
      <c r="AR51" s="46">
        <v>0.28261650758001122</v>
      </c>
      <c r="AS51" s="46">
        <v>0.23551375631667607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16.262799999999999</v>
      </c>
      <c r="C52" s="21"/>
      <c r="D52" s="21"/>
      <c r="E52" s="21"/>
      <c r="F52" s="21"/>
      <c r="G52" s="21"/>
      <c r="H52" s="21"/>
      <c r="I52" s="21"/>
      <c r="J52" s="21">
        <v>5.4787647389107246</v>
      </c>
      <c r="K52" s="23">
        <f t="shared" si="4"/>
        <v>5.4787647389107246</v>
      </c>
      <c r="L52" s="22">
        <f t="shared" si="5"/>
        <v>10.281815160022463</v>
      </c>
      <c r="M52" s="39">
        <f t="shared" si="6"/>
        <v>15.760579898933187</v>
      </c>
      <c r="O52" s="37">
        <f t="shared" si="7"/>
        <v>-6.4375485682201017</v>
      </c>
      <c r="P52" s="37">
        <f t="shared" si="9"/>
        <v>0.54787647389107241</v>
      </c>
      <c r="Q52" s="37">
        <f t="shared" si="10"/>
        <v>0</v>
      </c>
      <c r="R52" s="37">
        <f t="shared" si="11"/>
        <v>0</v>
      </c>
      <c r="S52" s="37">
        <f t="shared" si="12"/>
        <v>5.8896720943290291</v>
      </c>
      <c r="T52">
        <v>51</v>
      </c>
      <c r="U52" s="45">
        <f>IFERROR(-HLOOKUP($U$1,IEX!$W$2:$BH$98,T52,FALSE),0)</f>
        <v>0</v>
      </c>
      <c r="V52" s="46">
        <f t="shared" si="8"/>
        <v>10.281815160022463</v>
      </c>
      <c r="W52" s="52"/>
      <c r="X52" s="46">
        <v>0</v>
      </c>
      <c r="Y52" s="46">
        <v>1.8262549129702417</v>
      </c>
      <c r="Z52" s="46">
        <v>0.97704637843907927</v>
      </c>
      <c r="AA52" s="46">
        <v>0.91312745648512084</v>
      </c>
      <c r="AB52" s="46">
        <v>0.91312745648512084</v>
      </c>
      <c r="AC52" s="46">
        <v>1.0044402021336329</v>
      </c>
      <c r="AD52" s="46">
        <v>0.45656372824256042</v>
      </c>
      <c r="AE52" s="46">
        <v>0.41090735541830437</v>
      </c>
      <c r="AF52" s="46">
        <v>0.36525098259404837</v>
      </c>
      <c r="AG52" s="46">
        <v>0.27393823694553621</v>
      </c>
      <c r="AH52" s="46">
        <v>0.18262549129702418</v>
      </c>
      <c r="AI52" s="46">
        <v>0.31959460976979226</v>
      </c>
      <c r="AJ52" s="46">
        <v>0.27393823694553621</v>
      </c>
      <c r="AK52" s="46">
        <v>0.27393823694553621</v>
      </c>
      <c r="AL52" s="46">
        <v>0.45656372824256042</v>
      </c>
      <c r="AM52" s="46">
        <v>0.36525098259404837</v>
      </c>
      <c r="AN52" s="46">
        <v>0.36525098259404837</v>
      </c>
      <c r="AO52" s="46">
        <v>0.35611970802919707</v>
      </c>
      <c r="AP52" s="46">
        <v>0.27393823694553621</v>
      </c>
      <c r="AQ52" s="46">
        <v>0.27393823694553621</v>
      </c>
      <c r="AR52" s="46">
        <v>0.27393823694553621</v>
      </c>
      <c r="AS52" s="46">
        <v>0.22828186412128021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17.532799999999998</v>
      </c>
      <c r="C53" s="21"/>
      <c r="D53" s="21"/>
      <c r="E53" s="21"/>
      <c r="F53" s="21"/>
      <c r="G53" s="21"/>
      <c r="H53" s="21"/>
      <c r="I53" s="21"/>
      <c r="J53" s="21">
        <v>5.9066142616507582</v>
      </c>
      <c r="K53" s="23">
        <f t="shared" si="4"/>
        <v>5.9066142616507582</v>
      </c>
      <c r="L53" s="22">
        <f t="shared" si="5"/>
        <v>11.084746097697924</v>
      </c>
      <c r="M53" s="39">
        <f t="shared" si="6"/>
        <v>16.991360359348683</v>
      </c>
      <c r="O53" s="37">
        <f t="shared" si="7"/>
        <v>-6.9402717574396409</v>
      </c>
      <c r="P53" s="37">
        <f t="shared" si="9"/>
        <v>0.59066142616507578</v>
      </c>
      <c r="Q53" s="37">
        <f t="shared" si="10"/>
        <v>0</v>
      </c>
      <c r="R53" s="37">
        <f t="shared" si="11"/>
        <v>0</v>
      </c>
      <c r="S53" s="37">
        <f t="shared" si="12"/>
        <v>6.3496103312745653</v>
      </c>
      <c r="T53">
        <v>52</v>
      </c>
      <c r="U53" s="45">
        <f>IFERROR(-HLOOKUP($U$1,IEX!$W$2:$BH$98,T53,FALSE),0)</f>
        <v>0</v>
      </c>
      <c r="V53" s="46">
        <f t="shared" si="8"/>
        <v>11.084746097697924</v>
      </c>
      <c r="W53" s="52"/>
      <c r="X53" s="46">
        <v>0</v>
      </c>
      <c r="Y53" s="46">
        <v>1.9688714205502529</v>
      </c>
      <c r="Z53" s="46">
        <v>1.0533462099943853</v>
      </c>
      <c r="AA53" s="46">
        <v>0.98443571027512644</v>
      </c>
      <c r="AB53" s="46">
        <v>0.98443571027512644</v>
      </c>
      <c r="AC53" s="46">
        <v>1.0828792813026391</v>
      </c>
      <c r="AD53" s="46">
        <v>0.49221785513756322</v>
      </c>
      <c r="AE53" s="46">
        <v>0.44299606962380683</v>
      </c>
      <c r="AF53" s="46">
        <v>0.39377428411005061</v>
      </c>
      <c r="AG53" s="46">
        <v>0.29533071308253789</v>
      </c>
      <c r="AH53" s="46">
        <v>0.1968871420550253</v>
      </c>
      <c r="AI53" s="46">
        <v>0.34455249859629422</v>
      </c>
      <c r="AJ53" s="46">
        <v>0.29533071308253789</v>
      </c>
      <c r="AK53" s="46">
        <v>0.29533071308253789</v>
      </c>
      <c r="AL53" s="46">
        <v>0.49221785513756322</v>
      </c>
      <c r="AM53" s="46">
        <v>0.39377428411005061</v>
      </c>
      <c r="AN53" s="46">
        <v>0.39377428411005061</v>
      </c>
      <c r="AO53" s="46">
        <v>0.38392992700729928</v>
      </c>
      <c r="AP53" s="46">
        <v>0.29533071308253789</v>
      </c>
      <c r="AQ53" s="46">
        <v>0.29533071308253789</v>
      </c>
      <c r="AR53" s="46">
        <v>0.29533071308253789</v>
      </c>
      <c r="AS53" s="46">
        <v>0.24610892756878161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16.715599999999998</v>
      </c>
      <c r="C54" s="21"/>
      <c r="D54" s="21"/>
      <c r="E54" s="21"/>
      <c r="F54" s="21"/>
      <c r="G54" s="21"/>
      <c r="H54" s="21"/>
      <c r="I54" s="21"/>
      <c r="J54" s="21">
        <v>5.6313082537900057</v>
      </c>
      <c r="K54" s="23">
        <f t="shared" si="4"/>
        <v>5.6313082537900057</v>
      </c>
      <c r="L54" s="22">
        <f t="shared" si="5"/>
        <v>10.568088489612581</v>
      </c>
      <c r="M54" s="39">
        <f t="shared" si="6"/>
        <v>16.199396743402588</v>
      </c>
      <c r="O54" s="37">
        <f t="shared" si="7"/>
        <v>-6.6167871982032569</v>
      </c>
      <c r="P54" s="37">
        <f t="shared" si="9"/>
        <v>0.56313082537900061</v>
      </c>
      <c r="Q54" s="37">
        <f t="shared" si="10"/>
        <v>0</v>
      </c>
      <c r="R54" s="37">
        <f t="shared" si="11"/>
        <v>0</v>
      </c>
      <c r="S54" s="37">
        <f t="shared" si="12"/>
        <v>6.0536563728242561</v>
      </c>
      <c r="T54">
        <v>53</v>
      </c>
      <c r="U54" s="45">
        <f>IFERROR(-HLOOKUP($U$1,IEX!$W$2:$BH$98,T54,FALSE),0)</f>
        <v>0</v>
      </c>
      <c r="V54" s="46">
        <f t="shared" si="8"/>
        <v>10.568088489612581</v>
      </c>
      <c r="W54" s="52"/>
      <c r="X54" s="46">
        <v>0</v>
      </c>
      <c r="Y54" s="46">
        <v>1.8771027512633356</v>
      </c>
      <c r="Z54" s="46">
        <v>1.0042499719258846</v>
      </c>
      <c r="AA54" s="46">
        <v>0.93855137563166779</v>
      </c>
      <c r="AB54" s="46">
        <v>0.93855137563166779</v>
      </c>
      <c r="AC54" s="46">
        <v>1.0324065131948346</v>
      </c>
      <c r="AD54" s="46">
        <v>0.4692756878158339</v>
      </c>
      <c r="AE54" s="46">
        <v>0.42234811903425046</v>
      </c>
      <c r="AF54" s="46">
        <v>0.37542055025266713</v>
      </c>
      <c r="AG54" s="46">
        <v>0.28156541268950031</v>
      </c>
      <c r="AH54" s="46">
        <v>0.18771027512633356</v>
      </c>
      <c r="AI54" s="46">
        <v>0.32849298147108369</v>
      </c>
      <c r="AJ54" s="46">
        <v>0.28156541268950031</v>
      </c>
      <c r="AK54" s="46">
        <v>0.28156541268950031</v>
      </c>
      <c r="AL54" s="46">
        <v>0.4692756878158339</v>
      </c>
      <c r="AM54" s="46">
        <v>0.37542055025266713</v>
      </c>
      <c r="AN54" s="46">
        <v>0.37542055025266713</v>
      </c>
      <c r="AO54" s="46">
        <v>0.36603503649635039</v>
      </c>
      <c r="AP54" s="46">
        <v>0.28156541268950031</v>
      </c>
      <c r="AQ54" s="46">
        <v>0.28156541268950031</v>
      </c>
      <c r="AR54" s="46">
        <v>0.28156541268950031</v>
      </c>
      <c r="AS54" s="46">
        <v>0.23463784390791695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14.469200000000001</v>
      </c>
      <c r="C55" s="21"/>
      <c r="D55" s="21"/>
      <c r="E55" s="21"/>
      <c r="F55" s="21"/>
      <c r="G55" s="21"/>
      <c r="H55" s="21"/>
      <c r="I55" s="21"/>
      <c r="J55" s="21">
        <v>4.8745199326221238</v>
      </c>
      <c r="K55" s="23">
        <f t="shared" si="4"/>
        <v>4.8745199326221238</v>
      </c>
      <c r="L55" s="22">
        <f t="shared" si="5"/>
        <v>9.147849073554184</v>
      </c>
      <c r="M55" s="39">
        <f t="shared" si="6"/>
        <v>14.022369006176309</v>
      </c>
      <c r="O55" s="37">
        <f t="shared" si="7"/>
        <v>-5.727560920830995</v>
      </c>
      <c r="P55" s="37">
        <f t="shared" si="9"/>
        <v>0.48745199326221234</v>
      </c>
      <c r="Q55" s="37">
        <f t="shared" si="10"/>
        <v>0</v>
      </c>
      <c r="R55" s="37">
        <f t="shared" si="11"/>
        <v>0</v>
      </c>
      <c r="S55" s="37">
        <f t="shared" si="12"/>
        <v>5.2401089275687829</v>
      </c>
      <c r="T55">
        <v>54</v>
      </c>
      <c r="U55" s="45">
        <f>IFERROR(-HLOOKUP($U$1,IEX!$W$2:$BH$98,T55,FALSE),0)</f>
        <v>0</v>
      </c>
      <c r="V55" s="46">
        <f t="shared" si="8"/>
        <v>9.147849073554184</v>
      </c>
      <c r="W55" s="52"/>
      <c r="X55" s="46">
        <v>0</v>
      </c>
      <c r="Y55" s="46">
        <v>1.6248399775407079</v>
      </c>
      <c r="Z55" s="46">
        <v>0.86928938798427879</v>
      </c>
      <c r="AA55" s="46">
        <v>0.81241998877035393</v>
      </c>
      <c r="AB55" s="46">
        <v>0.81241998877035393</v>
      </c>
      <c r="AC55" s="46">
        <v>0.89366198764738947</v>
      </c>
      <c r="AD55" s="46">
        <v>0.40620999438517696</v>
      </c>
      <c r="AE55" s="46">
        <v>0.36558899494665925</v>
      </c>
      <c r="AF55" s="46">
        <v>0.32496799550814159</v>
      </c>
      <c r="AG55" s="46">
        <v>0.24372599663110617</v>
      </c>
      <c r="AH55" s="46">
        <v>0.1624839977540708</v>
      </c>
      <c r="AI55" s="46">
        <v>0.28434699606962388</v>
      </c>
      <c r="AJ55" s="46">
        <v>0.24372599663110617</v>
      </c>
      <c r="AK55" s="46">
        <v>0.24372599663110617</v>
      </c>
      <c r="AL55" s="46">
        <v>0.40620999438517696</v>
      </c>
      <c r="AM55" s="46">
        <v>0.32496799550814159</v>
      </c>
      <c r="AN55" s="46">
        <v>0.32496799550814159</v>
      </c>
      <c r="AO55" s="46">
        <v>0.31684379562043802</v>
      </c>
      <c r="AP55" s="46">
        <v>0.24372599663110617</v>
      </c>
      <c r="AQ55" s="46">
        <v>0.24372599663110617</v>
      </c>
      <c r="AR55" s="46">
        <v>0.24372599663110617</v>
      </c>
      <c r="AS55" s="46">
        <v>0.20310499719258848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14.742799999999999</v>
      </c>
      <c r="C56" s="21"/>
      <c r="D56" s="21"/>
      <c r="E56" s="21"/>
      <c r="F56" s="21"/>
      <c r="G56" s="21"/>
      <c r="H56" s="21"/>
      <c r="I56" s="21"/>
      <c r="J56" s="21">
        <v>4.9666928691746213</v>
      </c>
      <c r="K56" s="23">
        <f t="shared" si="4"/>
        <v>4.9666928691746213</v>
      </c>
      <c r="L56" s="22">
        <f t="shared" si="5"/>
        <v>9.3208269511510409</v>
      </c>
      <c r="M56" s="39">
        <f t="shared" si="6"/>
        <v>14.287519820325663</v>
      </c>
      <c r="O56" s="37">
        <f t="shared" si="7"/>
        <v>-5.8358641212801796</v>
      </c>
      <c r="P56" s="37">
        <f t="shared" si="9"/>
        <v>0.49666928691746204</v>
      </c>
      <c r="Q56" s="37">
        <f t="shared" si="10"/>
        <v>0</v>
      </c>
      <c r="R56" s="37">
        <f t="shared" si="11"/>
        <v>0</v>
      </c>
      <c r="S56" s="37">
        <f t="shared" si="12"/>
        <v>5.3391948343627176</v>
      </c>
      <c r="T56">
        <v>55</v>
      </c>
      <c r="U56" s="45">
        <f>IFERROR(-HLOOKUP($U$1,IEX!$W$2:$BH$98,T56,FALSE),0)</f>
        <v>0</v>
      </c>
      <c r="V56" s="46">
        <f t="shared" si="8"/>
        <v>9.3208269511510409</v>
      </c>
      <c r="W56" s="52"/>
      <c r="X56" s="46">
        <v>0</v>
      </c>
      <c r="Y56" s="46">
        <v>1.6555642897248739</v>
      </c>
      <c r="Z56" s="46">
        <v>0.88572689500280755</v>
      </c>
      <c r="AA56" s="46">
        <v>0.82778214486243695</v>
      </c>
      <c r="AB56" s="46">
        <v>0.82778214486243695</v>
      </c>
      <c r="AC56" s="46">
        <v>0.91056035934868074</v>
      </c>
      <c r="AD56" s="46">
        <v>0.41389107243121848</v>
      </c>
      <c r="AE56" s="46">
        <v>0.37250196518809664</v>
      </c>
      <c r="AF56" s="46">
        <v>0.3311128579449748</v>
      </c>
      <c r="AG56" s="46">
        <v>0.24833464345873102</v>
      </c>
      <c r="AH56" s="46">
        <v>0.1655564289724874</v>
      </c>
      <c r="AI56" s="46">
        <v>0.28972375070185291</v>
      </c>
      <c r="AJ56" s="46">
        <v>0.24833464345873102</v>
      </c>
      <c r="AK56" s="46">
        <v>0.24833464345873102</v>
      </c>
      <c r="AL56" s="46">
        <v>0.41389107243121848</v>
      </c>
      <c r="AM56" s="46">
        <v>0.3311128579449748</v>
      </c>
      <c r="AN56" s="46">
        <v>0.3311128579449748</v>
      </c>
      <c r="AO56" s="46">
        <v>0.32283503649635037</v>
      </c>
      <c r="AP56" s="46">
        <v>0.24833464345873102</v>
      </c>
      <c r="AQ56" s="46">
        <v>0.24833464345873102</v>
      </c>
      <c r="AR56" s="46">
        <v>0.24833464345873102</v>
      </c>
      <c r="AS56" s="46">
        <v>0.20694553621560924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13.960799999999999</v>
      </c>
      <c r="C57" s="21"/>
      <c r="D57" s="21"/>
      <c r="E57" s="21"/>
      <c r="F57" s="21"/>
      <c r="G57" s="21"/>
      <c r="H57" s="21"/>
      <c r="I57" s="21"/>
      <c r="J57" s="21">
        <v>4.7032453677709158</v>
      </c>
      <c r="K57" s="23">
        <f t="shared" si="4"/>
        <v>4.7032453677709158</v>
      </c>
      <c r="L57" s="22">
        <f t="shared" si="5"/>
        <v>8.8264238068500838</v>
      </c>
      <c r="M57" s="39">
        <f t="shared" si="6"/>
        <v>13.529669174620999</v>
      </c>
      <c r="O57" s="37">
        <f t="shared" si="7"/>
        <v>-5.5263133071308266</v>
      </c>
      <c r="P57" s="37">
        <f t="shared" si="9"/>
        <v>0.47032453677709152</v>
      </c>
      <c r="Q57" s="37">
        <f t="shared" si="10"/>
        <v>0</v>
      </c>
      <c r="R57" s="37">
        <f t="shared" si="11"/>
        <v>0</v>
      </c>
      <c r="S57" s="37">
        <f t="shared" si="12"/>
        <v>5.0559887703537347</v>
      </c>
      <c r="T57">
        <v>56</v>
      </c>
      <c r="U57" s="45">
        <f>IFERROR(-HLOOKUP($U$1,IEX!$W$2:$BH$98,T57,FALSE),0)</f>
        <v>0</v>
      </c>
      <c r="V57" s="46">
        <f t="shared" si="8"/>
        <v>8.8264238068500838</v>
      </c>
      <c r="W57" s="52"/>
      <c r="X57" s="46">
        <v>0</v>
      </c>
      <c r="Y57" s="46">
        <v>1.5677484559236385</v>
      </c>
      <c r="Z57" s="46">
        <v>0.83874542391914664</v>
      </c>
      <c r="AA57" s="46">
        <v>0.78387422796181927</v>
      </c>
      <c r="AB57" s="46">
        <v>0.78387422796181927</v>
      </c>
      <c r="AC57" s="46">
        <v>0.86226165075800132</v>
      </c>
      <c r="AD57" s="46">
        <v>0.39193711398090963</v>
      </c>
      <c r="AE57" s="46">
        <v>0.35274340258281867</v>
      </c>
      <c r="AF57" s="46">
        <v>0.3135496911847277</v>
      </c>
      <c r="AG57" s="46">
        <v>0.23516226838854576</v>
      </c>
      <c r="AH57" s="46">
        <v>0.15677484559236385</v>
      </c>
      <c r="AI57" s="46">
        <v>0.27435597978663678</v>
      </c>
      <c r="AJ57" s="46">
        <v>0.23516226838854576</v>
      </c>
      <c r="AK57" s="46">
        <v>0.23516226838854576</v>
      </c>
      <c r="AL57" s="46">
        <v>0.39193711398090963</v>
      </c>
      <c r="AM57" s="46">
        <v>0.3135496911847277</v>
      </c>
      <c r="AN57" s="46">
        <v>0.3135496911847277</v>
      </c>
      <c r="AO57" s="46">
        <v>0.30571094890510947</v>
      </c>
      <c r="AP57" s="46">
        <v>0.23516226838854576</v>
      </c>
      <c r="AQ57" s="46">
        <v>0.23516226838854576</v>
      </c>
      <c r="AR57" s="46">
        <v>0.23516226838854576</v>
      </c>
      <c r="AS57" s="46">
        <v>0.19596855699045482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10.4964</v>
      </c>
      <c r="C58" s="21"/>
      <c r="D58" s="21"/>
      <c r="E58" s="21"/>
      <c r="F58" s="21"/>
      <c r="G58" s="21"/>
      <c r="H58" s="21"/>
      <c r="I58" s="21"/>
      <c r="J58" s="21">
        <v>3.5361257720381816</v>
      </c>
      <c r="K58" s="23">
        <f t="shared" si="4"/>
        <v>3.5361257720381816</v>
      </c>
      <c r="L58" s="22">
        <f t="shared" si="5"/>
        <v>6.6361293655249867</v>
      </c>
      <c r="M58" s="39">
        <f t="shared" si="6"/>
        <v>10.172255137563168</v>
      </c>
      <c r="O58" s="37">
        <f t="shared" si="7"/>
        <v>-4.1549477821448635</v>
      </c>
      <c r="P58" s="37">
        <f t="shared" si="9"/>
        <v>0.35361257720381811</v>
      </c>
      <c r="Q58" s="37">
        <f t="shared" si="10"/>
        <v>0</v>
      </c>
      <c r="R58" s="37">
        <f t="shared" si="11"/>
        <v>0</v>
      </c>
      <c r="S58" s="37">
        <f t="shared" si="12"/>
        <v>3.8013352049410454</v>
      </c>
      <c r="T58">
        <v>57</v>
      </c>
      <c r="U58" s="45">
        <f>IFERROR(-HLOOKUP($U$1,IEX!$W$2:$BH$98,T58,FALSE),0)</f>
        <v>0</v>
      </c>
      <c r="V58" s="46">
        <f t="shared" si="8"/>
        <v>6.6361293655249867</v>
      </c>
      <c r="W58" s="52"/>
      <c r="X58" s="46">
        <v>0</v>
      </c>
      <c r="Y58" s="46">
        <v>1.1787085906793937</v>
      </c>
      <c r="Z58" s="46">
        <v>0.6306090960134757</v>
      </c>
      <c r="AA58" s="46">
        <v>0.58935429533969685</v>
      </c>
      <c r="AB58" s="46">
        <v>0.58935429533969685</v>
      </c>
      <c r="AC58" s="46">
        <v>0.64828972487366654</v>
      </c>
      <c r="AD58" s="46">
        <v>0.29467714766984843</v>
      </c>
      <c r="AE58" s="46">
        <v>0.26520943290286358</v>
      </c>
      <c r="AF58" s="46">
        <v>0.23574171813587877</v>
      </c>
      <c r="AG58" s="46">
        <v>0.17680628860190906</v>
      </c>
      <c r="AH58" s="46">
        <v>0.11787085906793938</v>
      </c>
      <c r="AI58" s="46">
        <v>0.2062740033688939</v>
      </c>
      <c r="AJ58" s="46">
        <v>0.17680628860190906</v>
      </c>
      <c r="AK58" s="46">
        <v>0.17680628860190906</v>
      </c>
      <c r="AL58" s="46">
        <v>0.29467714766984843</v>
      </c>
      <c r="AM58" s="46">
        <v>0.23574171813587877</v>
      </c>
      <c r="AN58" s="46">
        <v>0.23574171813587877</v>
      </c>
      <c r="AO58" s="46">
        <v>0.2298481751824818</v>
      </c>
      <c r="AP58" s="46">
        <v>0.17680628860190906</v>
      </c>
      <c r="AQ58" s="46">
        <v>0.17680628860190906</v>
      </c>
      <c r="AR58" s="46">
        <v>0.17680628860190906</v>
      </c>
      <c r="AS58" s="46">
        <v>0.14733857383492421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9.3460000000000001</v>
      </c>
      <c r="C59" s="21"/>
      <c r="D59" s="21"/>
      <c r="E59" s="21"/>
      <c r="F59" s="21"/>
      <c r="G59" s="21"/>
      <c r="H59" s="21"/>
      <c r="I59" s="21"/>
      <c r="J59" s="21">
        <v>3.1485682201010672</v>
      </c>
      <c r="K59" s="23">
        <f t="shared" si="4"/>
        <v>3.1485682201010672</v>
      </c>
      <c r="L59" s="22">
        <f t="shared" si="5"/>
        <v>5.9088130263896703</v>
      </c>
      <c r="M59" s="39">
        <f t="shared" si="6"/>
        <v>9.0573812464907384</v>
      </c>
      <c r="O59" s="37">
        <f t="shared" si="7"/>
        <v>-3.6995676586187543</v>
      </c>
      <c r="P59" s="37">
        <f t="shared" si="9"/>
        <v>0.31485682201010673</v>
      </c>
      <c r="Q59" s="37">
        <f t="shared" si="10"/>
        <v>0</v>
      </c>
      <c r="R59" s="37">
        <f t="shared" si="11"/>
        <v>0</v>
      </c>
      <c r="S59" s="37">
        <f t="shared" si="12"/>
        <v>3.3847108366086474</v>
      </c>
      <c r="T59">
        <v>58</v>
      </c>
      <c r="U59" s="45">
        <f>IFERROR(-HLOOKUP($U$1,IEX!$W$2:$BH$98,T59,FALSE),0)</f>
        <v>0</v>
      </c>
      <c r="V59" s="46">
        <f t="shared" si="8"/>
        <v>5.9088130263896703</v>
      </c>
      <c r="W59" s="52"/>
      <c r="X59" s="46">
        <v>0</v>
      </c>
      <c r="Y59" s="46">
        <v>1.0495227400336893</v>
      </c>
      <c r="Z59" s="46">
        <v>0.56149466591802366</v>
      </c>
      <c r="AA59" s="46">
        <v>0.52476137001684464</v>
      </c>
      <c r="AB59" s="46">
        <v>0.52476137001684464</v>
      </c>
      <c r="AC59" s="46">
        <v>0.57723750701852905</v>
      </c>
      <c r="AD59" s="46">
        <v>0.26238068500842232</v>
      </c>
      <c r="AE59" s="46">
        <v>0.23614261650758003</v>
      </c>
      <c r="AF59" s="46">
        <v>0.20990454800673783</v>
      </c>
      <c r="AG59" s="46">
        <v>0.15742841100505336</v>
      </c>
      <c r="AH59" s="46">
        <v>0.10495227400336891</v>
      </c>
      <c r="AI59" s="46">
        <v>0.1836664795058956</v>
      </c>
      <c r="AJ59" s="46">
        <v>0.15742841100505336</v>
      </c>
      <c r="AK59" s="46">
        <v>0.15742841100505336</v>
      </c>
      <c r="AL59" s="46">
        <v>0.26238068500842232</v>
      </c>
      <c r="AM59" s="46">
        <v>0.20990454800673783</v>
      </c>
      <c r="AN59" s="46">
        <v>0.20990454800673783</v>
      </c>
      <c r="AO59" s="46">
        <v>0.20465693430656937</v>
      </c>
      <c r="AP59" s="46">
        <v>0.15742841100505336</v>
      </c>
      <c r="AQ59" s="46">
        <v>0.15742841100505336</v>
      </c>
      <c r="AR59" s="46">
        <v>0.15742841100505336</v>
      </c>
      <c r="AS59" s="46">
        <v>0.13119034250421116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10.49</v>
      </c>
      <c r="C60" s="21"/>
      <c r="D60" s="21"/>
      <c r="E60" s="21"/>
      <c r="F60" s="21"/>
      <c r="G60" s="21"/>
      <c r="H60" s="21"/>
      <c r="I60" s="21"/>
      <c r="J60" s="21">
        <v>3.5339696799550819</v>
      </c>
      <c r="K60" s="23">
        <f t="shared" si="4"/>
        <v>3.5339696799550819</v>
      </c>
      <c r="L60" s="22">
        <f t="shared" si="5"/>
        <v>6.6320830993823705</v>
      </c>
      <c r="M60" s="39">
        <f t="shared" si="6"/>
        <v>10.166052779337452</v>
      </c>
      <c r="O60" s="37">
        <f t="shared" si="7"/>
        <v>-4.152414373947221</v>
      </c>
      <c r="P60" s="37">
        <f t="shared" si="9"/>
        <v>0.35339696799550818</v>
      </c>
      <c r="Q60" s="37">
        <f t="shared" si="10"/>
        <v>0</v>
      </c>
      <c r="R60" s="37">
        <f t="shared" si="11"/>
        <v>0</v>
      </c>
      <c r="S60" s="37">
        <f t="shared" si="12"/>
        <v>3.7990174059517132</v>
      </c>
      <c r="T60">
        <v>59</v>
      </c>
      <c r="U60" s="45">
        <f>IFERROR(-HLOOKUP($U$1,IEX!$W$2:$BH$98,T60,FALSE),0)</f>
        <v>0</v>
      </c>
      <c r="V60" s="46">
        <f t="shared" si="8"/>
        <v>6.6320830993823705</v>
      </c>
      <c r="W60" s="52"/>
      <c r="X60" s="46">
        <v>0</v>
      </c>
      <c r="Y60" s="46">
        <v>1.1779898933183608</v>
      </c>
      <c r="Z60" s="46">
        <v>0.63022459292532296</v>
      </c>
      <c r="AA60" s="46">
        <v>0.5889949466591804</v>
      </c>
      <c r="AB60" s="46">
        <v>0.5889949466591804</v>
      </c>
      <c r="AC60" s="46">
        <v>0.64789444132509844</v>
      </c>
      <c r="AD60" s="46">
        <v>0.2944974733295902</v>
      </c>
      <c r="AE60" s="46">
        <v>0.26504772599663118</v>
      </c>
      <c r="AF60" s="46">
        <v>0.23559797866367213</v>
      </c>
      <c r="AG60" s="46">
        <v>0.17669848399775409</v>
      </c>
      <c r="AH60" s="46">
        <v>0.11779898933183607</v>
      </c>
      <c r="AI60" s="46">
        <v>0.20614823133071311</v>
      </c>
      <c r="AJ60" s="46">
        <v>0.17669848399775409</v>
      </c>
      <c r="AK60" s="46">
        <v>0.17669848399775409</v>
      </c>
      <c r="AL60" s="46">
        <v>0.2944974733295902</v>
      </c>
      <c r="AM60" s="46">
        <v>0.23559797866367213</v>
      </c>
      <c r="AN60" s="46">
        <v>0.23559797866367213</v>
      </c>
      <c r="AO60" s="46">
        <v>0.22970802919708036</v>
      </c>
      <c r="AP60" s="46">
        <v>0.17669848399775409</v>
      </c>
      <c r="AQ60" s="46">
        <v>0.17669848399775409</v>
      </c>
      <c r="AR60" s="46">
        <v>0.17669848399775409</v>
      </c>
      <c r="AS60" s="46">
        <v>0.1472487366647951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12.4352</v>
      </c>
      <c r="C61" s="21"/>
      <c r="D61" s="21"/>
      <c r="E61" s="21"/>
      <c r="F61" s="21"/>
      <c r="G61" s="21"/>
      <c r="H61" s="21"/>
      <c r="I61" s="21"/>
      <c r="J61" s="21">
        <v>4.189286917462101</v>
      </c>
      <c r="K61" s="23">
        <f t="shared" si="4"/>
        <v>4.189286917462101</v>
      </c>
      <c r="L61" s="22">
        <f t="shared" si="5"/>
        <v>7.8618951151038772</v>
      </c>
      <c r="M61" s="39">
        <f t="shared" si="6"/>
        <v>12.051182032565979</v>
      </c>
      <c r="O61" s="37">
        <f t="shared" si="7"/>
        <v>-4.9224121280179682</v>
      </c>
      <c r="P61" s="37">
        <f t="shared" si="9"/>
        <v>0.41892869174621</v>
      </c>
      <c r="Q61" s="37">
        <f t="shared" si="10"/>
        <v>0</v>
      </c>
      <c r="R61" s="37">
        <f t="shared" si="11"/>
        <v>0</v>
      </c>
      <c r="S61" s="37">
        <f t="shared" si="12"/>
        <v>4.5034834362717584</v>
      </c>
      <c r="T61">
        <v>60</v>
      </c>
      <c r="U61" s="45">
        <f>IFERROR(-HLOOKUP($U$1,IEX!$W$2:$BH$98,T61,FALSE),0)</f>
        <v>0</v>
      </c>
      <c r="V61" s="46">
        <f t="shared" si="8"/>
        <v>7.8618951151038772</v>
      </c>
      <c r="W61" s="52"/>
      <c r="X61" s="46">
        <v>0</v>
      </c>
      <c r="Y61" s="46">
        <v>1.3964289724873669</v>
      </c>
      <c r="Z61" s="46">
        <v>0.74708950028074139</v>
      </c>
      <c r="AA61" s="46">
        <v>0.69821448624368343</v>
      </c>
      <c r="AB61" s="46">
        <v>0.69821448624368343</v>
      </c>
      <c r="AC61" s="46">
        <v>0.76803593486805188</v>
      </c>
      <c r="AD61" s="46">
        <v>0.34910724312184171</v>
      </c>
      <c r="AE61" s="46">
        <v>0.31419651880965754</v>
      </c>
      <c r="AF61" s="46">
        <v>0.27928579449747343</v>
      </c>
      <c r="AG61" s="46">
        <v>0.209464345873105</v>
      </c>
      <c r="AH61" s="46">
        <v>0.13964289724873671</v>
      </c>
      <c r="AI61" s="46">
        <v>0.24437507018528923</v>
      </c>
      <c r="AJ61" s="46">
        <v>0.209464345873105</v>
      </c>
      <c r="AK61" s="46">
        <v>0.209464345873105</v>
      </c>
      <c r="AL61" s="46">
        <v>0.34910724312184171</v>
      </c>
      <c r="AM61" s="46">
        <v>0.27928579449747343</v>
      </c>
      <c r="AN61" s="46">
        <v>0.27928579449747343</v>
      </c>
      <c r="AO61" s="46">
        <v>0.27230364963503656</v>
      </c>
      <c r="AP61" s="46">
        <v>0.209464345873105</v>
      </c>
      <c r="AQ61" s="46">
        <v>0.209464345873105</v>
      </c>
      <c r="AR61" s="46">
        <v>0.209464345873105</v>
      </c>
      <c r="AS61" s="46">
        <v>0.17455362156092086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10.358000000000001</v>
      </c>
      <c r="C62" s="21"/>
      <c r="D62" s="21"/>
      <c r="E62" s="21"/>
      <c r="F62" s="21"/>
      <c r="G62" s="21"/>
      <c r="H62" s="21"/>
      <c r="I62" s="21"/>
      <c r="J62" s="21">
        <v>3.4895002807411575</v>
      </c>
      <c r="K62" s="23">
        <f t="shared" si="4"/>
        <v>3.4895002807411575</v>
      </c>
      <c r="L62" s="22">
        <f t="shared" si="5"/>
        <v>6.5486288601909068</v>
      </c>
      <c r="M62" s="39">
        <f t="shared" si="6"/>
        <v>10.038129140932064</v>
      </c>
      <c r="O62" s="37">
        <f t="shared" si="7"/>
        <v>-4.1001628298708601</v>
      </c>
      <c r="P62" s="37">
        <f t="shared" si="9"/>
        <v>0.34895002807411574</v>
      </c>
      <c r="Q62" s="37">
        <f t="shared" si="10"/>
        <v>0</v>
      </c>
      <c r="R62" s="37">
        <f t="shared" si="11"/>
        <v>0</v>
      </c>
      <c r="S62" s="37">
        <f t="shared" si="12"/>
        <v>3.7512128017967443</v>
      </c>
      <c r="T62">
        <v>61</v>
      </c>
      <c r="U62" s="45">
        <f>IFERROR(-HLOOKUP($U$1,IEX!$W$2:$BH$98,T62,FALSE),0)</f>
        <v>0</v>
      </c>
      <c r="V62" s="46">
        <f t="shared" si="8"/>
        <v>6.5486288601909068</v>
      </c>
      <c r="W62" s="52"/>
      <c r="X62" s="46">
        <v>0</v>
      </c>
      <c r="Y62" s="46">
        <v>1.1631667602470526</v>
      </c>
      <c r="Z62" s="46">
        <v>0.62229421673217311</v>
      </c>
      <c r="AA62" s="46">
        <v>0.58158338012352628</v>
      </c>
      <c r="AB62" s="46">
        <v>0.58158338012352628</v>
      </c>
      <c r="AC62" s="46">
        <v>0.63974171813587888</v>
      </c>
      <c r="AD62" s="46">
        <v>0.29079169006176314</v>
      </c>
      <c r="AE62" s="46">
        <v>0.26171252105558679</v>
      </c>
      <c r="AF62" s="46">
        <v>0.23263335204941052</v>
      </c>
      <c r="AG62" s="46">
        <v>0.17447501403705787</v>
      </c>
      <c r="AH62" s="46">
        <v>0.11631667602470526</v>
      </c>
      <c r="AI62" s="46">
        <v>0.20355418304323419</v>
      </c>
      <c r="AJ62" s="46">
        <v>0.17447501403705787</v>
      </c>
      <c r="AK62" s="46">
        <v>0.17447501403705787</v>
      </c>
      <c r="AL62" s="46">
        <v>0.29079169006176314</v>
      </c>
      <c r="AM62" s="46">
        <v>0.23263335204941052</v>
      </c>
      <c r="AN62" s="46">
        <v>0.23263335204941052</v>
      </c>
      <c r="AO62" s="46">
        <v>0.22681751824817523</v>
      </c>
      <c r="AP62" s="46">
        <v>0.17447501403705787</v>
      </c>
      <c r="AQ62" s="46">
        <v>0.17447501403705787</v>
      </c>
      <c r="AR62" s="46">
        <v>0.17447501403705787</v>
      </c>
      <c r="AS62" s="46">
        <v>0.14539584503088157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9.1923999999999992</v>
      </c>
      <c r="C63" s="21"/>
      <c r="D63" s="21"/>
      <c r="E63" s="21"/>
      <c r="F63" s="21"/>
      <c r="G63" s="21"/>
      <c r="H63" s="21"/>
      <c r="I63" s="21"/>
      <c r="J63" s="21">
        <v>3.0968220101066821</v>
      </c>
      <c r="K63" s="23">
        <f t="shared" si="4"/>
        <v>3.0968220101066821</v>
      </c>
      <c r="L63" s="22">
        <f t="shared" si="5"/>
        <v>5.8117026389668736</v>
      </c>
      <c r="M63" s="39">
        <f t="shared" si="6"/>
        <v>8.9085246490735557</v>
      </c>
      <c r="O63" s="37">
        <f t="shared" si="7"/>
        <v>-3.6387658618753513</v>
      </c>
      <c r="P63" s="37">
        <f t="shared" si="9"/>
        <v>0.30968220101066812</v>
      </c>
      <c r="Q63" s="37">
        <f t="shared" si="10"/>
        <v>0</v>
      </c>
      <c r="R63" s="37">
        <f t="shared" si="11"/>
        <v>0</v>
      </c>
      <c r="S63" s="37">
        <f t="shared" si="12"/>
        <v>3.3290836608646832</v>
      </c>
      <c r="T63">
        <v>62</v>
      </c>
      <c r="U63" s="45">
        <f>IFERROR(-HLOOKUP($U$1,IEX!$W$2:$BH$98,T63,FALSE),0)</f>
        <v>0</v>
      </c>
      <c r="V63" s="46">
        <f t="shared" si="8"/>
        <v>5.8117026389668736</v>
      </c>
      <c r="W63" s="52"/>
      <c r="X63" s="46">
        <v>0</v>
      </c>
      <c r="Y63" s="46">
        <v>1.032274003368894</v>
      </c>
      <c r="Z63" s="46">
        <v>0.55226659180235826</v>
      </c>
      <c r="AA63" s="46">
        <v>0.51613700168444698</v>
      </c>
      <c r="AB63" s="46">
        <v>0.51613700168444698</v>
      </c>
      <c r="AC63" s="46">
        <v>0.56775070185289178</v>
      </c>
      <c r="AD63" s="46">
        <v>0.25806850084222349</v>
      </c>
      <c r="AE63" s="46">
        <v>0.23226165075800115</v>
      </c>
      <c r="AF63" s="46">
        <v>0.2064548006737788</v>
      </c>
      <c r="AG63" s="46">
        <v>0.15484110050533406</v>
      </c>
      <c r="AH63" s="46">
        <v>0.1032274003368894</v>
      </c>
      <c r="AI63" s="46">
        <v>0.18064795058955643</v>
      </c>
      <c r="AJ63" s="46">
        <v>0.15484110050533406</v>
      </c>
      <c r="AK63" s="46">
        <v>0.15484110050533406</v>
      </c>
      <c r="AL63" s="46">
        <v>0.25806850084222349</v>
      </c>
      <c r="AM63" s="46">
        <v>0.2064548006737788</v>
      </c>
      <c r="AN63" s="46">
        <v>0.2064548006737788</v>
      </c>
      <c r="AO63" s="46">
        <v>0.20129343065693431</v>
      </c>
      <c r="AP63" s="46">
        <v>0.15484110050533406</v>
      </c>
      <c r="AQ63" s="46">
        <v>0.15484110050533406</v>
      </c>
      <c r="AR63" s="46">
        <v>0.15484110050533406</v>
      </c>
      <c r="AS63" s="46">
        <v>0.12903425042111175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8.0536000000000012</v>
      </c>
      <c r="C64" s="21"/>
      <c r="D64" s="21"/>
      <c r="E64" s="21"/>
      <c r="F64" s="21"/>
      <c r="G64" s="21"/>
      <c r="H64" s="21"/>
      <c r="I64" s="21"/>
      <c r="J64" s="21">
        <v>2.7131723750701862</v>
      </c>
      <c r="K64" s="23">
        <f t="shared" si="4"/>
        <v>2.7131723750701862</v>
      </c>
      <c r="L64" s="22">
        <f t="shared" si="5"/>
        <v>5.0917201572150503</v>
      </c>
      <c r="M64" s="39">
        <f t="shared" si="6"/>
        <v>7.8048925322852369</v>
      </c>
      <c r="O64" s="37">
        <f t="shared" si="7"/>
        <v>-3.1879775407074686</v>
      </c>
      <c r="P64" s="37">
        <f t="shared" si="9"/>
        <v>0.27131723750701858</v>
      </c>
      <c r="Q64" s="37">
        <f t="shared" si="10"/>
        <v>0</v>
      </c>
      <c r="R64" s="37">
        <f t="shared" si="11"/>
        <v>0</v>
      </c>
      <c r="S64" s="37">
        <f t="shared" si="12"/>
        <v>2.9166603032004499</v>
      </c>
      <c r="T64">
        <v>63</v>
      </c>
      <c r="U64" s="45">
        <f>IFERROR(-HLOOKUP($U$1,IEX!$W$2:$BH$98,T64,FALSE),0)</f>
        <v>0</v>
      </c>
      <c r="V64" s="46">
        <f t="shared" si="8"/>
        <v>5.0917201572150503</v>
      </c>
      <c r="W64" s="52"/>
      <c r="X64" s="46">
        <v>0</v>
      </c>
      <c r="Y64" s="46">
        <v>0.90439079169006209</v>
      </c>
      <c r="Z64" s="46">
        <v>0.48384907355418322</v>
      </c>
      <c r="AA64" s="46">
        <v>0.45219539584503105</v>
      </c>
      <c r="AB64" s="46">
        <v>0.45219539584503105</v>
      </c>
      <c r="AC64" s="46">
        <v>0.49741493542953419</v>
      </c>
      <c r="AD64" s="46">
        <v>0.22609769792251552</v>
      </c>
      <c r="AE64" s="46">
        <v>0.20348792813026395</v>
      </c>
      <c r="AF64" s="46">
        <v>0.18087815833801243</v>
      </c>
      <c r="AG64" s="46">
        <v>0.13565861875350929</v>
      </c>
      <c r="AH64" s="46">
        <v>9.0439079169006217E-2</v>
      </c>
      <c r="AI64" s="46">
        <v>0.15826838854576086</v>
      </c>
      <c r="AJ64" s="46">
        <v>0.13565861875350929</v>
      </c>
      <c r="AK64" s="46">
        <v>0.13565861875350929</v>
      </c>
      <c r="AL64" s="46">
        <v>0.22609769792251552</v>
      </c>
      <c r="AM64" s="46">
        <v>0.18087815833801243</v>
      </c>
      <c r="AN64" s="46">
        <v>0.18087815833801243</v>
      </c>
      <c r="AO64" s="46">
        <v>0.17635620437956209</v>
      </c>
      <c r="AP64" s="46">
        <v>0.13565861875350929</v>
      </c>
      <c r="AQ64" s="46">
        <v>0.13565861875350929</v>
      </c>
      <c r="AR64" s="46">
        <v>0.13565861875350929</v>
      </c>
      <c r="AS64" s="46">
        <v>0.11304884896125776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7.3083999999999998</v>
      </c>
      <c r="C65" s="21"/>
      <c r="D65" s="21"/>
      <c r="E65" s="21"/>
      <c r="F65" s="21"/>
      <c r="G65" s="21"/>
      <c r="H65" s="21"/>
      <c r="I65" s="21"/>
      <c r="J65" s="21">
        <v>2.462122403144301</v>
      </c>
      <c r="K65" s="23">
        <f t="shared" si="4"/>
        <v>2.462122403144301</v>
      </c>
      <c r="L65" s="22">
        <f t="shared" si="5"/>
        <v>4.6205830432341379</v>
      </c>
      <c r="M65" s="39">
        <f t="shared" si="6"/>
        <v>7.0827054463784389</v>
      </c>
      <c r="O65" s="37">
        <f t="shared" si="7"/>
        <v>-2.8929938236945536</v>
      </c>
      <c r="P65" s="37">
        <f t="shared" si="9"/>
        <v>0.24621224031443012</v>
      </c>
      <c r="Q65" s="37">
        <f t="shared" si="10"/>
        <v>0</v>
      </c>
      <c r="R65" s="37">
        <f t="shared" si="11"/>
        <v>0</v>
      </c>
      <c r="S65" s="37">
        <f t="shared" si="12"/>
        <v>2.6467815833801236</v>
      </c>
      <c r="T65">
        <v>64</v>
      </c>
      <c r="U65" s="45">
        <f>IFERROR(-HLOOKUP($U$1,IEX!$W$2:$BH$98,T65,FALSE),0)</f>
        <v>0</v>
      </c>
      <c r="V65" s="46">
        <f t="shared" si="8"/>
        <v>4.6205830432341379</v>
      </c>
      <c r="W65" s="52"/>
      <c r="X65" s="46">
        <v>0</v>
      </c>
      <c r="Y65" s="46">
        <v>0.8207074677147671</v>
      </c>
      <c r="Z65" s="46">
        <v>0.43907849522740044</v>
      </c>
      <c r="AA65" s="46">
        <v>0.41035373385738355</v>
      </c>
      <c r="AB65" s="46">
        <v>0.41035373385738355</v>
      </c>
      <c r="AC65" s="46">
        <v>0.45138910724312198</v>
      </c>
      <c r="AD65" s="46">
        <v>0.20517686692869178</v>
      </c>
      <c r="AE65" s="46">
        <v>0.18465918023582259</v>
      </c>
      <c r="AF65" s="46">
        <v>0.16414149354295343</v>
      </c>
      <c r="AG65" s="46">
        <v>0.12310612015721506</v>
      </c>
      <c r="AH65" s="46">
        <v>8.2070746771476716E-2</v>
      </c>
      <c r="AI65" s="46">
        <v>0.14362380685008425</v>
      </c>
      <c r="AJ65" s="46">
        <v>0.12310612015721506</v>
      </c>
      <c r="AK65" s="46">
        <v>0.12310612015721506</v>
      </c>
      <c r="AL65" s="46">
        <v>0.20517686692869178</v>
      </c>
      <c r="AM65" s="46">
        <v>0.16414149354295343</v>
      </c>
      <c r="AN65" s="46">
        <v>0.16414149354295343</v>
      </c>
      <c r="AO65" s="46">
        <v>0.16003795620437958</v>
      </c>
      <c r="AP65" s="46">
        <v>0.12310612015721506</v>
      </c>
      <c r="AQ65" s="46">
        <v>0.12310612015721506</v>
      </c>
      <c r="AR65" s="46">
        <v>0.12310612015721506</v>
      </c>
      <c r="AS65" s="46">
        <v>0.10258843346434589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7.7412000000000001</v>
      </c>
      <c r="C66" s="21"/>
      <c r="D66" s="21"/>
      <c r="E66" s="21"/>
      <c r="F66" s="21"/>
      <c r="G66" s="21"/>
      <c r="H66" s="21"/>
      <c r="I66" s="21"/>
      <c r="J66" s="21">
        <v>2.6079281302638972</v>
      </c>
      <c r="K66" s="23">
        <f t="shared" si="4"/>
        <v>2.6079281302638972</v>
      </c>
      <c r="L66" s="22">
        <f t="shared" si="5"/>
        <v>4.8942117911285807</v>
      </c>
      <c r="M66" s="39">
        <f t="shared" si="6"/>
        <v>7.5021399213924784</v>
      </c>
      <c r="O66" s="37">
        <f t="shared" si="7"/>
        <v>-3.0643155530600792</v>
      </c>
      <c r="P66" s="37">
        <f t="shared" si="9"/>
        <v>0.26079281302638974</v>
      </c>
      <c r="Q66" s="37">
        <f t="shared" si="10"/>
        <v>0</v>
      </c>
      <c r="R66" s="37">
        <f t="shared" si="11"/>
        <v>0</v>
      </c>
      <c r="S66" s="37">
        <f t="shared" si="12"/>
        <v>2.8035227400336895</v>
      </c>
      <c r="T66">
        <v>65</v>
      </c>
      <c r="U66" s="45">
        <f>IFERROR(-HLOOKUP($U$1,IEX!$W$2:$BH$98,T66,FALSE),0)</f>
        <v>0</v>
      </c>
      <c r="V66" s="46">
        <f t="shared" si="8"/>
        <v>4.8942117911285807</v>
      </c>
      <c r="W66" s="52"/>
      <c r="X66" s="46">
        <v>0</v>
      </c>
      <c r="Y66" s="46">
        <v>0.86930937675463249</v>
      </c>
      <c r="Z66" s="46">
        <v>0.46508051656372834</v>
      </c>
      <c r="AA66" s="46">
        <v>0.43465468837731625</v>
      </c>
      <c r="AB66" s="46">
        <v>0.43465468837731625</v>
      </c>
      <c r="AC66" s="46">
        <v>0.4781201572150478</v>
      </c>
      <c r="AD66" s="46">
        <v>0.21732734418865812</v>
      </c>
      <c r="AE66" s="46">
        <v>0.19559460976979229</v>
      </c>
      <c r="AF66" s="46">
        <v>0.17386187535092648</v>
      </c>
      <c r="AG66" s="46">
        <v>0.13039640651319487</v>
      </c>
      <c r="AH66" s="46">
        <v>8.6930937675463241E-2</v>
      </c>
      <c r="AI66" s="46">
        <v>0.15212914093206067</v>
      </c>
      <c r="AJ66" s="46">
        <v>0.13039640651319487</v>
      </c>
      <c r="AK66" s="46">
        <v>0.13039640651319487</v>
      </c>
      <c r="AL66" s="46">
        <v>0.21732734418865812</v>
      </c>
      <c r="AM66" s="46">
        <v>0.17386187535092648</v>
      </c>
      <c r="AN66" s="46">
        <v>0.17386187535092648</v>
      </c>
      <c r="AO66" s="46">
        <v>0.16951532846715331</v>
      </c>
      <c r="AP66" s="46">
        <v>0.13039640651319487</v>
      </c>
      <c r="AQ66" s="46">
        <v>0.13039640651319487</v>
      </c>
      <c r="AR66" s="46">
        <v>0.13039640651319487</v>
      </c>
      <c r="AS66" s="46">
        <v>0.10866367209432906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11.1372</v>
      </c>
      <c r="C67" s="21"/>
      <c r="D67" s="21"/>
      <c r="E67" s="21"/>
      <c r="F67" s="21"/>
      <c r="G67" s="21"/>
      <c r="H67" s="21"/>
      <c r="I67" s="21"/>
      <c r="J67" s="21">
        <v>3.7520044918585076</v>
      </c>
      <c r="K67" s="23">
        <f t="shared" si="4"/>
        <v>3.7520044918585076</v>
      </c>
      <c r="L67" s="22">
        <f t="shared" si="5"/>
        <v>7.0412617630544645</v>
      </c>
      <c r="M67" s="39">
        <f t="shared" si="6"/>
        <v>10.793266254912972</v>
      </c>
      <c r="O67" s="37">
        <f t="shared" si="7"/>
        <v>-4.4086052779337468</v>
      </c>
      <c r="P67" s="37">
        <f t="shared" ref="P67:P98" si="13">SUMPRODUCT($X67:$AQ67,$X$103:$AQ$103)+D67</f>
        <v>0.37520044918585066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4.0334048287478961</v>
      </c>
      <c r="T67">
        <v>66</v>
      </c>
      <c r="U67" s="45">
        <f>IFERROR(-HLOOKUP($U$1,IEX!$W$2:$BH$98,T67,FALSE),0)</f>
        <v>0</v>
      </c>
      <c r="V67" s="46">
        <f t="shared" si="8"/>
        <v>7.0412617630544645</v>
      </c>
      <c r="W67" s="52"/>
      <c r="X67" s="46">
        <v>0</v>
      </c>
      <c r="Y67" s="46">
        <v>1.2506681639528356</v>
      </c>
      <c r="Z67" s="46">
        <v>0.66910746771476715</v>
      </c>
      <c r="AA67" s="46">
        <v>0.62533408197641782</v>
      </c>
      <c r="AB67" s="46">
        <v>0.62533408197641782</v>
      </c>
      <c r="AC67" s="46">
        <v>0.68786749017405968</v>
      </c>
      <c r="AD67" s="46">
        <v>0.31266704098820891</v>
      </c>
      <c r="AE67" s="46">
        <v>0.28140033688938804</v>
      </c>
      <c r="AF67" s="46">
        <v>0.25013363279056716</v>
      </c>
      <c r="AG67" s="46">
        <v>0.18760022459292533</v>
      </c>
      <c r="AH67" s="46">
        <v>0.12506681639528358</v>
      </c>
      <c r="AI67" s="46">
        <v>0.21886692869174623</v>
      </c>
      <c r="AJ67" s="46">
        <v>0.18760022459292533</v>
      </c>
      <c r="AK67" s="46">
        <v>0.18760022459292533</v>
      </c>
      <c r="AL67" s="46">
        <v>0.31266704098820891</v>
      </c>
      <c r="AM67" s="46">
        <v>0.25013363279056716</v>
      </c>
      <c r="AN67" s="46">
        <v>0.25013363279056716</v>
      </c>
      <c r="AO67" s="46">
        <v>0.24388029197080296</v>
      </c>
      <c r="AP67" s="46">
        <v>0.18760022459292533</v>
      </c>
      <c r="AQ67" s="46">
        <v>0.18760022459292533</v>
      </c>
      <c r="AR67" s="46">
        <v>0.18760022459292533</v>
      </c>
      <c r="AS67" s="46">
        <v>0.15633352049410446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12.121600000000001</v>
      </c>
      <c r="C68" s="21"/>
      <c r="D68" s="21"/>
      <c r="E68" s="21"/>
      <c r="F68" s="21"/>
      <c r="G68" s="21"/>
      <c r="H68" s="21"/>
      <c r="I68" s="21"/>
      <c r="J68" s="21">
        <v>4.0836384053902313</v>
      </c>
      <c r="K68" s="23">
        <f t="shared" ref="K68:K98" si="17">SUM(C68:J68)</f>
        <v>4.0836384053902313</v>
      </c>
      <c r="L68" s="22">
        <f t="shared" ref="L68:L98" si="18">U68+V68</f>
        <v>7.6636280741156657</v>
      </c>
      <c r="M68" s="39">
        <f t="shared" ref="M68:M98" si="19">K68+L68</f>
        <v>11.747266479505896</v>
      </c>
      <c r="O68" s="37">
        <f t="shared" ref="O68:O98" si="20">-SUM(P68:S68,U68)</f>
        <v>-4.7982751263335217</v>
      </c>
      <c r="P68" s="37">
        <f t="shared" si="13"/>
        <v>0.40836384053902308</v>
      </c>
      <c r="Q68" s="37">
        <f t="shared" si="14"/>
        <v>0</v>
      </c>
      <c r="R68" s="37">
        <f t="shared" si="15"/>
        <v>0</v>
      </c>
      <c r="S68" s="37">
        <f t="shared" si="16"/>
        <v>4.3899112857944989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7.6636280741156657</v>
      </c>
      <c r="W68" s="52"/>
      <c r="X68" s="46">
        <v>0</v>
      </c>
      <c r="Y68" s="46">
        <v>1.3612128017967438</v>
      </c>
      <c r="Z68" s="46">
        <v>0.72824884896125797</v>
      </c>
      <c r="AA68" s="46">
        <v>0.68060640089837188</v>
      </c>
      <c r="AB68" s="46">
        <v>0.68060640089837188</v>
      </c>
      <c r="AC68" s="46">
        <v>0.74866704098820913</v>
      </c>
      <c r="AD68" s="46">
        <v>0.34030320044918594</v>
      </c>
      <c r="AE68" s="46">
        <v>0.30627288040426737</v>
      </c>
      <c r="AF68" s="46">
        <v>0.27224256035934874</v>
      </c>
      <c r="AG68" s="46">
        <v>0.20418192026951154</v>
      </c>
      <c r="AH68" s="46">
        <v>0.13612128017967437</v>
      </c>
      <c r="AI68" s="46">
        <v>0.23821224031443014</v>
      </c>
      <c r="AJ68" s="46">
        <v>0.20418192026951154</v>
      </c>
      <c r="AK68" s="46">
        <v>0.20418192026951154</v>
      </c>
      <c r="AL68" s="46">
        <v>0.34030320044918594</v>
      </c>
      <c r="AM68" s="46">
        <v>0.27224256035934874</v>
      </c>
      <c r="AN68" s="46">
        <v>0.27224256035934874</v>
      </c>
      <c r="AO68" s="46">
        <v>0.26543649635036504</v>
      </c>
      <c r="AP68" s="46">
        <v>0.20418192026951154</v>
      </c>
      <c r="AQ68" s="46">
        <v>0.20418192026951154</v>
      </c>
      <c r="AR68" s="46">
        <v>0.20418192026951154</v>
      </c>
      <c r="AS68" s="46">
        <v>0.17015160022459297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10.999600000000001</v>
      </c>
      <c r="C69" s="21"/>
      <c r="D69" s="21"/>
      <c r="E69" s="21"/>
      <c r="F69" s="21"/>
      <c r="G69" s="21"/>
      <c r="H69" s="21"/>
      <c r="I69" s="21"/>
      <c r="J69" s="21">
        <v>3.7056485120718712</v>
      </c>
      <c r="K69" s="23">
        <f t="shared" si="17"/>
        <v>3.7056485120718712</v>
      </c>
      <c r="L69" s="22">
        <f t="shared" si="18"/>
        <v>6.954267040988209</v>
      </c>
      <c r="M69" s="39">
        <f t="shared" si="19"/>
        <v>10.659915553060081</v>
      </c>
      <c r="O69" s="37">
        <f t="shared" si="20"/>
        <v>-4.3541370016844487</v>
      </c>
      <c r="P69" s="37">
        <f t="shared" si="13"/>
        <v>0.37056485120718702</v>
      </c>
      <c r="Q69" s="37">
        <f t="shared" si="14"/>
        <v>0</v>
      </c>
      <c r="R69" s="37">
        <f t="shared" si="15"/>
        <v>0</v>
      </c>
      <c r="S69" s="37">
        <f t="shared" si="16"/>
        <v>3.9835721504772614</v>
      </c>
      <c r="T69">
        <v>68</v>
      </c>
      <c r="U69" s="45">
        <f>IFERROR(-HLOOKUP($U$1,IEX!$W$2:$BH$98,T69,FALSE),0)</f>
        <v>0</v>
      </c>
      <c r="V69" s="46">
        <f t="shared" si="21"/>
        <v>6.954267040988209</v>
      </c>
      <c r="W69" s="52"/>
      <c r="X69" s="46">
        <v>0</v>
      </c>
      <c r="Y69" s="46">
        <v>1.2352161706906235</v>
      </c>
      <c r="Z69" s="46">
        <v>0.66084065131948366</v>
      </c>
      <c r="AA69" s="46">
        <v>0.61760808534531175</v>
      </c>
      <c r="AB69" s="46">
        <v>0.61760808534531175</v>
      </c>
      <c r="AC69" s="46">
        <v>0.67936889387984301</v>
      </c>
      <c r="AD69" s="46">
        <v>0.30880404267265588</v>
      </c>
      <c r="AE69" s="46">
        <v>0.27792363840539031</v>
      </c>
      <c r="AF69" s="46">
        <v>0.24704323413812471</v>
      </c>
      <c r="AG69" s="46">
        <v>0.18528242560359351</v>
      </c>
      <c r="AH69" s="46">
        <v>0.12352161706906235</v>
      </c>
      <c r="AI69" s="46">
        <v>0.21616282987085911</v>
      </c>
      <c r="AJ69" s="46">
        <v>0.18528242560359351</v>
      </c>
      <c r="AK69" s="46">
        <v>0.18528242560359351</v>
      </c>
      <c r="AL69" s="46">
        <v>0.30880404267265588</v>
      </c>
      <c r="AM69" s="46">
        <v>0.24704323413812471</v>
      </c>
      <c r="AN69" s="46">
        <v>0.24704323413812471</v>
      </c>
      <c r="AO69" s="46">
        <v>0.24086715328467156</v>
      </c>
      <c r="AP69" s="46">
        <v>0.18528242560359351</v>
      </c>
      <c r="AQ69" s="46">
        <v>0.18528242560359351</v>
      </c>
      <c r="AR69" s="46">
        <v>0.18528242560359351</v>
      </c>
      <c r="AS69" s="46">
        <v>0.15440202133632794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11.494399999999999</v>
      </c>
      <c r="C70" s="21"/>
      <c r="D70" s="21"/>
      <c r="E70" s="21"/>
      <c r="F70" s="21"/>
      <c r="G70" s="21"/>
      <c r="H70" s="21"/>
      <c r="I70" s="21"/>
      <c r="J70" s="21">
        <v>3.8723413812464909</v>
      </c>
      <c r="K70" s="23">
        <f t="shared" si="17"/>
        <v>3.8723413812464909</v>
      </c>
      <c r="L70" s="22">
        <f t="shared" si="18"/>
        <v>7.267093992139249</v>
      </c>
      <c r="M70" s="39">
        <f t="shared" si="19"/>
        <v>11.139435373385741</v>
      </c>
      <c r="O70" s="37">
        <f t="shared" si="20"/>
        <v>-4.5500011229646269</v>
      </c>
      <c r="P70" s="37">
        <f t="shared" si="13"/>
        <v>0.38723413812464907</v>
      </c>
      <c r="Q70" s="37">
        <f t="shared" si="14"/>
        <v>0</v>
      </c>
      <c r="R70" s="37">
        <f t="shared" si="15"/>
        <v>0</v>
      </c>
      <c r="S70" s="37">
        <f t="shared" si="16"/>
        <v>4.162766984839978</v>
      </c>
      <c r="T70">
        <v>69</v>
      </c>
      <c r="U70" s="45">
        <f>IFERROR(-HLOOKUP($U$1,IEX!$W$2:$BH$98,T70,FALSE),0)</f>
        <v>0</v>
      </c>
      <c r="V70" s="46">
        <f t="shared" si="21"/>
        <v>7.267093992139249</v>
      </c>
      <c r="W70" s="52"/>
      <c r="X70" s="46">
        <v>0</v>
      </c>
      <c r="Y70" s="46">
        <v>1.2907804604154971</v>
      </c>
      <c r="Z70" s="46">
        <v>0.69056754632229089</v>
      </c>
      <c r="AA70" s="46">
        <v>0.64539023020774855</v>
      </c>
      <c r="AB70" s="46">
        <v>0.64539023020774855</v>
      </c>
      <c r="AC70" s="46">
        <v>0.7099292532285234</v>
      </c>
      <c r="AD70" s="46">
        <v>0.32269511510387427</v>
      </c>
      <c r="AE70" s="46">
        <v>0.29042560359348679</v>
      </c>
      <c r="AF70" s="46">
        <v>0.25815609208309942</v>
      </c>
      <c r="AG70" s="46">
        <v>0.19361706906232454</v>
      </c>
      <c r="AH70" s="46">
        <v>0.12907804604154971</v>
      </c>
      <c r="AI70" s="46">
        <v>0.22588658057271196</v>
      </c>
      <c r="AJ70" s="46">
        <v>0.19361706906232454</v>
      </c>
      <c r="AK70" s="46">
        <v>0.19361706906232454</v>
      </c>
      <c r="AL70" s="46">
        <v>0.32269511510387427</v>
      </c>
      <c r="AM70" s="46">
        <v>0.25815609208309942</v>
      </c>
      <c r="AN70" s="46">
        <v>0.25815609208309942</v>
      </c>
      <c r="AO70" s="46">
        <v>0.25170218978102188</v>
      </c>
      <c r="AP70" s="46">
        <v>0.19361706906232454</v>
      </c>
      <c r="AQ70" s="46">
        <v>0.19361706906232454</v>
      </c>
      <c r="AR70" s="46">
        <v>0.19361706906232454</v>
      </c>
      <c r="AS70" s="46">
        <v>0.16134755755193714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11.614799999999999</v>
      </c>
      <c r="C71" s="21"/>
      <c r="D71" s="21"/>
      <c r="E71" s="21"/>
      <c r="F71" s="21"/>
      <c r="G71" s="21"/>
      <c r="H71" s="21"/>
      <c r="I71" s="21"/>
      <c r="J71" s="21">
        <v>3.9129028635597987</v>
      </c>
      <c r="K71" s="23">
        <f t="shared" si="17"/>
        <v>3.9129028635597987</v>
      </c>
      <c r="L71" s="22">
        <f t="shared" si="18"/>
        <v>7.3432143739472231</v>
      </c>
      <c r="M71" s="39">
        <f t="shared" si="19"/>
        <v>11.256117237507022</v>
      </c>
      <c r="O71" s="37">
        <f t="shared" si="20"/>
        <v>-4.597660864682763</v>
      </c>
      <c r="P71" s="37">
        <f t="shared" si="13"/>
        <v>0.39129028635597979</v>
      </c>
      <c r="Q71" s="37">
        <f t="shared" si="14"/>
        <v>0</v>
      </c>
      <c r="R71" s="37">
        <f t="shared" si="15"/>
        <v>0</v>
      </c>
      <c r="S71" s="37">
        <f t="shared" si="16"/>
        <v>4.2063705783267835</v>
      </c>
      <c r="T71">
        <v>70</v>
      </c>
      <c r="U71" s="45">
        <f>IFERROR(-HLOOKUP($U$1,IEX!$W$2:$BH$98,T71,FALSE),0)</f>
        <v>0</v>
      </c>
      <c r="V71" s="46">
        <f t="shared" si="21"/>
        <v>7.3432143739472231</v>
      </c>
      <c r="W71" s="52"/>
      <c r="X71" s="46">
        <v>0</v>
      </c>
      <c r="Y71" s="46">
        <v>1.3043009545199327</v>
      </c>
      <c r="Z71" s="46">
        <v>0.69780101066816402</v>
      </c>
      <c r="AA71" s="46">
        <v>0.65215047725996633</v>
      </c>
      <c r="AB71" s="46">
        <v>0.65215047725996633</v>
      </c>
      <c r="AC71" s="46">
        <v>0.71736552498596307</v>
      </c>
      <c r="AD71" s="46">
        <v>0.32607523862998317</v>
      </c>
      <c r="AE71" s="46">
        <v>0.29346771476698486</v>
      </c>
      <c r="AF71" s="46">
        <v>0.26086019090398654</v>
      </c>
      <c r="AG71" s="46">
        <v>0.19564514317798989</v>
      </c>
      <c r="AH71" s="46">
        <v>0.13043009545199327</v>
      </c>
      <c r="AI71" s="46">
        <v>0.22825266704098821</v>
      </c>
      <c r="AJ71" s="46">
        <v>0.19564514317798989</v>
      </c>
      <c r="AK71" s="46">
        <v>0.19564514317798989</v>
      </c>
      <c r="AL71" s="46">
        <v>0.32607523862998317</v>
      </c>
      <c r="AM71" s="46">
        <v>0.26086019090398654</v>
      </c>
      <c r="AN71" s="46">
        <v>0.26086019090398654</v>
      </c>
      <c r="AO71" s="46">
        <v>0.25433868613138688</v>
      </c>
      <c r="AP71" s="46">
        <v>0.19564514317798989</v>
      </c>
      <c r="AQ71" s="46">
        <v>0.19564514317798989</v>
      </c>
      <c r="AR71" s="46">
        <v>0.19564514317798989</v>
      </c>
      <c r="AS71" s="46">
        <v>0.16303761931499158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11.273999999999999</v>
      </c>
      <c r="C72" s="21"/>
      <c r="D72" s="21"/>
      <c r="E72" s="21"/>
      <c r="F72" s="21"/>
      <c r="G72" s="21"/>
      <c r="H72" s="21"/>
      <c r="I72" s="21"/>
      <c r="J72" s="21">
        <v>3.7980909601347563</v>
      </c>
      <c r="K72" s="23">
        <f t="shared" si="17"/>
        <v>3.7980909601347563</v>
      </c>
      <c r="L72" s="22">
        <f t="shared" si="18"/>
        <v>7.1277507018528929</v>
      </c>
      <c r="M72" s="39">
        <f t="shared" si="19"/>
        <v>10.925841661987649</v>
      </c>
      <c r="O72" s="37">
        <f t="shared" si="20"/>
        <v>-4.4627568781583387</v>
      </c>
      <c r="P72" s="37">
        <f t="shared" si="13"/>
        <v>0.37980909601347562</v>
      </c>
      <c r="Q72" s="37">
        <f t="shared" si="14"/>
        <v>0</v>
      </c>
      <c r="R72" s="37">
        <f t="shared" si="15"/>
        <v>0</v>
      </c>
      <c r="S72" s="37">
        <f t="shared" si="16"/>
        <v>4.0829477821448634</v>
      </c>
      <c r="T72">
        <v>71</v>
      </c>
      <c r="U72" s="45">
        <f>IFERROR(-HLOOKUP($U$1,IEX!$W$2:$BH$98,T72,FALSE),0)</f>
        <v>0</v>
      </c>
      <c r="V72" s="46">
        <f t="shared" si="21"/>
        <v>7.1277507018528929</v>
      </c>
      <c r="W72" s="52"/>
      <c r="X72" s="46">
        <v>0</v>
      </c>
      <c r="Y72" s="46">
        <v>1.2660303200449188</v>
      </c>
      <c r="Z72" s="46">
        <v>0.67732622122403152</v>
      </c>
      <c r="AA72" s="46">
        <v>0.63301516002245939</v>
      </c>
      <c r="AB72" s="46">
        <v>0.63301516002245939</v>
      </c>
      <c r="AC72" s="46">
        <v>0.69631667602470537</v>
      </c>
      <c r="AD72" s="46">
        <v>0.31650758001122969</v>
      </c>
      <c r="AE72" s="46">
        <v>0.2848568220101067</v>
      </c>
      <c r="AF72" s="46">
        <v>0.25320606400898377</v>
      </c>
      <c r="AG72" s="46">
        <v>0.18990454800673781</v>
      </c>
      <c r="AH72" s="46">
        <v>0.12660303200449188</v>
      </c>
      <c r="AI72" s="46">
        <v>0.22155530600786077</v>
      </c>
      <c r="AJ72" s="46">
        <v>0.18990454800673781</v>
      </c>
      <c r="AK72" s="46">
        <v>0.18990454800673781</v>
      </c>
      <c r="AL72" s="46">
        <v>0.31650758001122969</v>
      </c>
      <c r="AM72" s="46">
        <v>0.25320606400898377</v>
      </c>
      <c r="AN72" s="46">
        <v>0.25320606400898377</v>
      </c>
      <c r="AO72" s="46">
        <v>0.24687591240875914</v>
      </c>
      <c r="AP72" s="46">
        <v>0.18990454800673781</v>
      </c>
      <c r="AQ72" s="46">
        <v>0.18990454800673781</v>
      </c>
      <c r="AR72" s="46">
        <v>0.18990454800673781</v>
      </c>
      <c r="AS72" s="46">
        <v>0.15825379000561485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13.1744</v>
      </c>
      <c r="C73" s="21"/>
      <c r="D73" s="21"/>
      <c r="E73" s="21"/>
      <c r="F73" s="21"/>
      <c r="G73" s="21"/>
      <c r="H73" s="21"/>
      <c r="I73" s="21"/>
      <c r="J73" s="21">
        <v>4.4383155530600789</v>
      </c>
      <c r="K73" s="23">
        <f t="shared" si="17"/>
        <v>4.4383155530600789</v>
      </c>
      <c r="L73" s="22">
        <f t="shared" si="18"/>
        <v>8.3292388545760847</v>
      </c>
      <c r="M73" s="39">
        <f t="shared" si="19"/>
        <v>12.767554407636164</v>
      </c>
      <c r="O73" s="37">
        <f t="shared" si="20"/>
        <v>-5.2150207748455921</v>
      </c>
      <c r="P73" s="37">
        <f t="shared" si="13"/>
        <v>0.44383155530600793</v>
      </c>
      <c r="Q73" s="37">
        <f t="shared" si="14"/>
        <v>0</v>
      </c>
      <c r="R73" s="37">
        <f t="shared" si="15"/>
        <v>0</v>
      </c>
      <c r="S73" s="37">
        <f t="shared" si="16"/>
        <v>4.7711892195395844</v>
      </c>
      <c r="T73">
        <v>72</v>
      </c>
      <c r="U73" s="45">
        <f>IFERROR(-HLOOKUP($U$1,IEX!$W$2:$BH$98,T73,FALSE),0)</f>
        <v>0</v>
      </c>
      <c r="V73" s="46">
        <f t="shared" si="21"/>
        <v>8.3292388545760847</v>
      </c>
      <c r="W73" s="52"/>
      <c r="X73" s="46">
        <v>0</v>
      </c>
      <c r="Y73" s="46">
        <v>1.4794385176866931</v>
      </c>
      <c r="Z73" s="46">
        <v>0.79149960696238097</v>
      </c>
      <c r="AA73" s="46">
        <v>0.73971925884334655</v>
      </c>
      <c r="AB73" s="46">
        <v>0.73971925884334655</v>
      </c>
      <c r="AC73" s="46">
        <v>0.81369118472768132</v>
      </c>
      <c r="AD73" s="46">
        <v>0.36985962942167327</v>
      </c>
      <c r="AE73" s="46">
        <v>0.33287366647950595</v>
      </c>
      <c r="AF73" s="46">
        <v>0.29588770353733868</v>
      </c>
      <c r="AG73" s="46">
        <v>0.22191577765300396</v>
      </c>
      <c r="AH73" s="46">
        <v>0.14794385176866934</v>
      </c>
      <c r="AI73" s="46">
        <v>0.25890174059517129</v>
      </c>
      <c r="AJ73" s="46">
        <v>0.22191577765300396</v>
      </c>
      <c r="AK73" s="46">
        <v>0.22191577765300396</v>
      </c>
      <c r="AL73" s="46">
        <v>0.36985962942167327</v>
      </c>
      <c r="AM73" s="46">
        <v>0.29588770353733868</v>
      </c>
      <c r="AN73" s="46">
        <v>0.29588770353733868</v>
      </c>
      <c r="AO73" s="46">
        <v>0.28849051094890515</v>
      </c>
      <c r="AP73" s="46">
        <v>0.22191577765300396</v>
      </c>
      <c r="AQ73" s="46">
        <v>0.22191577765300396</v>
      </c>
      <c r="AR73" s="46">
        <v>0.22191577765300396</v>
      </c>
      <c r="AS73" s="46">
        <v>0.18492981471083664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12.5404</v>
      </c>
      <c r="C74" s="21"/>
      <c r="D74" s="21"/>
      <c r="E74" s="21"/>
      <c r="F74" s="21"/>
      <c r="G74" s="21"/>
      <c r="H74" s="21"/>
      <c r="I74" s="21"/>
      <c r="J74" s="21">
        <v>4.224727681078047</v>
      </c>
      <c r="K74" s="23">
        <f t="shared" si="17"/>
        <v>4.224727681078047</v>
      </c>
      <c r="L74" s="22">
        <f t="shared" si="18"/>
        <v>7.9284056148231326</v>
      </c>
      <c r="M74" s="39">
        <f t="shared" si="19"/>
        <v>12.15313329590118</v>
      </c>
      <c r="O74" s="37">
        <f t="shared" si="20"/>
        <v>-4.9640550252667053</v>
      </c>
      <c r="P74" s="37">
        <f t="shared" si="13"/>
        <v>0.42247276810780465</v>
      </c>
      <c r="Q74" s="37">
        <f t="shared" si="14"/>
        <v>0</v>
      </c>
      <c r="R74" s="37">
        <f t="shared" si="15"/>
        <v>0</v>
      </c>
      <c r="S74" s="37">
        <f t="shared" si="16"/>
        <v>4.5415822571589004</v>
      </c>
      <c r="T74">
        <v>73</v>
      </c>
      <c r="U74" s="45">
        <f>IFERROR(-HLOOKUP($U$1,IEX!$W$2:$BH$98,T74,FALSE),0)</f>
        <v>0</v>
      </c>
      <c r="V74" s="46">
        <f t="shared" si="21"/>
        <v>7.9284056148231326</v>
      </c>
      <c r="W74" s="52"/>
      <c r="X74" s="46">
        <v>0</v>
      </c>
      <c r="Y74" s="46">
        <v>1.4082425603593489</v>
      </c>
      <c r="Z74" s="46">
        <v>0.75340976979225172</v>
      </c>
      <c r="AA74" s="46">
        <v>0.70412128017967446</v>
      </c>
      <c r="AB74" s="46">
        <v>0.70412128017967446</v>
      </c>
      <c r="AC74" s="46">
        <v>0.77453340819764194</v>
      </c>
      <c r="AD74" s="46">
        <v>0.35206064008983723</v>
      </c>
      <c r="AE74" s="46">
        <v>0.31685457608085349</v>
      </c>
      <c r="AF74" s="46">
        <v>0.28164851207186981</v>
      </c>
      <c r="AG74" s="46">
        <v>0.21123638405390233</v>
      </c>
      <c r="AH74" s="46">
        <v>0.1408242560359349</v>
      </c>
      <c r="AI74" s="46">
        <v>0.24644244806288604</v>
      </c>
      <c r="AJ74" s="46">
        <v>0.21123638405390233</v>
      </c>
      <c r="AK74" s="46">
        <v>0.21123638405390233</v>
      </c>
      <c r="AL74" s="46">
        <v>0.35206064008983723</v>
      </c>
      <c r="AM74" s="46">
        <v>0.28164851207186981</v>
      </c>
      <c r="AN74" s="46">
        <v>0.28164851207186981</v>
      </c>
      <c r="AO74" s="46">
        <v>0.27460729927007305</v>
      </c>
      <c r="AP74" s="46">
        <v>0.21123638405390233</v>
      </c>
      <c r="AQ74" s="46">
        <v>0.21123638405390233</v>
      </c>
      <c r="AR74" s="46">
        <v>0.21123638405390233</v>
      </c>
      <c r="AS74" s="46">
        <v>0.17603032004491861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10.948</v>
      </c>
      <c r="C75" s="21"/>
      <c r="D75" s="21"/>
      <c r="E75" s="21"/>
      <c r="F75" s="21"/>
      <c r="G75" s="21"/>
      <c r="H75" s="21"/>
      <c r="I75" s="21"/>
      <c r="J75" s="21">
        <v>3.6882650196518822</v>
      </c>
      <c r="K75" s="23">
        <f t="shared" si="17"/>
        <v>3.6882650196518822</v>
      </c>
      <c r="L75" s="22">
        <f t="shared" si="18"/>
        <v>6.9216440202133631</v>
      </c>
      <c r="M75" s="39">
        <f t="shared" si="19"/>
        <v>10.609909039865245</v>
      </c>
      <c r="O75" s="37">
        <f t="shared" si="20"/>
        <v>-4.3337113980909612</v>
      </c>
      <c r="P75" s="37">
        <f t="shared" si="13"/>
        <v>0.36882650196518812</v>
      </c>
      <c r="Q75" s="37">
        <f t="shared" si="14"/>
        <v>0</v>
      </c>
      <c r="R75" s="37">
        <f t="shared" si="15"/>
        <v>0</v>
      </c>
      <c r="S75" s="37">
        <f t="shared" si="16"/>
        <v>3.9648848961257732</v>
      </c>
      <c r="T75">
        <v>74</v>
      </c>
      <c r="U75" s="45">
        <f>IFERROR(-HLOOKUP($U$1,IEX!$W$2:$BH$98,T75,FALSE),0)</f>
        <v>0</v>
      </c>
      <c r="V75" s="46">
        <f t="shared" si="21"/>
        <v>6.9216440202133631</v>
      </c>
      <c r="W75" s="52"/>
      <c r="X75" s="46">
        <v>0</v>
      </c>
      <c r="Y75" s="46">
        <v>1.2294216732172938</v>
      </c>
      <c r="Z75" s="46">
        <v>0.65774059517125238</v>
      </c>
      <c r="AA75" s="46">
        <v>0.61471083660864689</v>
      </c>
      <c r="AB75" s="46">
        <v>0.61471083660864689</v>
      </c>
      <c r="AC75" s="46">
        <v>0.67618192026951174</v>
      </c>
      <c r="AD75" s="46">
        <v>0.30735541830432345</v>
      </c>
      <c r="AE75" s="46">
        <v>0.27661987647389114</v>
      </c>
      <c r="AF75" s="46">
        <v>0.2458843346434588</v>
      </c>
      <c r="AG75" s="46">
        <v>0.18441325098259406</v>
      </c>
      <c r="AH75" s="46">
        <v>0.1229421673217294</v>
      </c>
      <c r="AI75" s="46">
        <v>0.21514879281302643</v>
      </c>
      <c r="AJ75" s="46">
        <v>0.18441325098259406</v>
      </c>
      <c r="AK75" s="46">
        <v>0.18441325098259406</v>
      </c>
      <c r="AL75" s="46">
        <v>0.30735541830432345</v>
      </c>
      <c r="AM75" s="46">
        <v>0.2458843346434588</v>
      </c>
      <c r="AN75" s="46">
        <v>0.2458843346434588</v>
      </c>
      <c r="AO75" s="46">
        <v>0.23973722627737232</v>
      </c>
      <c r="AP75" s="46">
        <v>0.18441325098259406</v>
      </c>
      <c r="AQ75" s="46">
        <v>0.18441325098259406</v>
      </c>
      <c r="AR75" s="46">
        <v>0.18441325098259406</v>
      </c>
      <c r="AS75" s="46">
        <v>0.15367770915216172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11.5084</v>
      </c>
      <c r="C76" s="21"/>
      <c r="D76" s="21"/>
      <c r="E76" s="21"/>
      <c r="F76" s="21"/>
      <c r="G76" s="21"/>
      <c r="H76" s="21"/>
      <c r="I76" s="21"/>
      <c r="J76" s="21">
        <v>3.8770578326782714</v>
      </c>
      <c r="K76" s="23">
        <f t="shared" si="17"/>
        <v>3.8770578326782714</v>
      </c>
      <c r="L76" s="22">
        <f t="shared" si="18"/>
        <v>7.2759451993262232</v>
      </c>
      <c r="M76" s="39">
        <f t="shared" si="19"/>
        <v>11.153003032004495</v>
      </c>
      <c r="O76" s="37">
        <f t="shared" si="20"/>
        <v>-4.5555429533969685</v>
      </c>
      <c r="P76" s="37">
        <f t="shared" si="13"/>
        <v>0.38770578326782706</v>
      </c>
      <c r="Q76" s="37">
        <f t="shared" si="14"/>
        <v>0</v>
      </c>
      <c r="R76" s="37">
        <f t="shared" si="15"/>
        <v>0</v>
      </c>
      <c r="S76" s="37">
        <f t="shared" si="16"/>
        <v>4.1678371701291415</v>
      </c>
      <c r="T76">
        <v>75</v>
      </c>
      <c r="U76" s="45">
        <f>IFERROR(-HLOOKUP($U$1,IEX!$W$2:$BH$98,T76,FALSE),0)</f>
        <v>0</v>
      </c>
      <c r="V76" s="46">
        <f t="shared" si="21"/>
        <v>7.2759451993262232</v>
      </c>
      <c r="W76" s="52"/>
      <c r="X76" s="46">
        <v>0</v>
      </c>
      <c r="Y76" s="46">
        <v>1.292352610892757</v>
      </c>
      <c r="Z76" s="46">
        <v>0.69140864682762504</v>
      </c>
      <c r="AA76" s="46">
        <v>0.6461763054463785</v>
      </c>
      <c r="AB76" s="46">
        <v>0.6461763054463785</v>
      </c>
      <c r="AC76" s="46">
        <v>0.71079393599101648</v>
      </c>
      <c r="AD76" s="46">
        <v>0.32308815272318925</v>
      </c>
      <c r="AE76" s="46">
        <v>0.29077933745087031</v>
      </c>
      <c r="AF76" s="46">
        <v>0.25847052217855143</v>
      </c>
      <c r="AG76" s="46">
        <v>0.19385289163391353</v>
      </c>
      <c r="AH76" s="46">
        <v>0.12923526108927572</v>
      </c>
      <c r="AI76" s="46">
        <v>0.22616170690623247</v>
      </c>
      <c r="AJ76" s="46">
        <v>0.19385289163391353</v>
      </c>
      <c r="AK76" s="46">
        <v>0.19385289163391353</v>
      </c>
      <c r="AL76" s="46">
        <v>0.32308815272318925</v>
      </c>
      <c r="AM76" s="46">
        <v>0.25847052217855143</v>
      </c>
      <c r="AN76" s="46">
        <v>0.25847052217855143</v>
      </c>
      <c r="AO76" s="46">
        <v>0.2520087591240876</v>
      </c>
      <c r="AP76" s="46">
        <v>0.19385289163391353</v>
      </c>
      <c r="AQ76" s="46">
        <v>0.19385289163391353</v>
      </c>
      <c r="AR76" s="46">
        <v>0.19385289163391353</v>
      </c>
      <c r="AS76" s="46">
        <v>0.16154407636159462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13.7752</v>
      </c>
      <c r="C77" s="21"/>
      <c r="D77" s="21"/>
      <c r="E77" s="21"/>
      <c r="F77" s="21"/>
      <c r="G77" s="21"/>
      <c r="H77" s="21"/>
      <c r="I77" s="21"/>
      <c r="J77" s="21">
        <v>4.6407186973610335</v>
      </c>
      <c r="K77" s="23">
        <f t="shared" si="17"/>
        <v>4.6407186973610335</v>
      </c>
      <c r="L77" s="22">
        <f t="shared" si="18"/>
        <v>8.709082088714208</v>
      </c>
      <c r="M77" s="39">
        <f t="shared" si="19"/>
        <v>13.349800786075242</v>
      </c>
      <c r="O77" s="37">
        <f t="shared" si="20"/>
        <v>-5.4528444693992144</v>
      </c>
      <c r="P77" s="37">
        <f t="shared" si="13"/>
        <v>0.46407186973610332</v>
      </c>
      <c r="Q77" s="37">
        <f t="shared" si="14"/>
        <v>0</v>
      </c>
      <c r="R77" s="37">
        <f t="shared" si="15"/>
        <v>0</v>
      </c>
      <c r="S77" s="37">
        <f t="shared" si="16"/>
        <v>4.9887725996631112</v>
      </c>
      <c r="T77">
        <v>76</v>
      </c>
      <c r="U77" s="45">
        <f>IFERROR(-HLOOKUP($U$1,IEX!$W$2:$BH$98,T77,FALSE),0)</f>
        <v>0</v>
      </c>
      <c r="V77" s="46">
        <f t="shared" si="21"/>
        <v>8.709082088714208</v>
      </c>
      <c r="W77" s="52"/>
      <c r="X77" s="46">
        <v>0</v>
      </c>
      <c r="Y77" s="46">
        <v>1.546906232453678</v>
      </c>
      <c r="Z77" s="46">
        <v>0.82759483436271786</v>
      </c>
      <c r="AA77" s="46">
        <v>0.77345311622683899</v>
      </c>
      <c r="AB77" s="46">
        <v>0.77345311622683899</v>
      </c>
      <c r="AC77" s="46">
        <v>0.85079842784952286</v>
      </c>
      <c r="AD77" s="46">
        <v>0.38672655811341949</v>
      </c>
      <c r="AE77" s="46">
        <v>0.3480539023020775</v>
      </c>
      <c r="AF77" s="46">
        <v>0.30938124649073562</v>
      </c>
      <c r="AG77" s="46">
        <v>0.23203593486805166</v>
      </c>
      <c r="AH77" s="46">
        <v>0.15469062324536781</v>
      </c>
      <c r="AI77" s="46">
        <v>0.27070859067939362</v>
      </c>
      <c r="AJ77" s="46">
        <v>0.23203593486805166</v>
      </c>
      <c r="AK77" s="46">
        <v>0.23203593486805166</v>
      </c>
      <c r="AL77" s="46">
        <v>0.38672655811341949</v>
      </c>
      <c r="AM77" s="46">
        <v>0.30938124649073562</v>
      </c>
      <c r="AN77" s="46">
        <v>0.30938124649073562</v>
      </c>
      <c r="AO77" s="46">
        <v>0.30164671532846721</v>
      </c>
      <c r="AP77" s="46">
        <v>0.23203593486805166</v>
      </c>
      <c r="AQ77" s="46">
        <v>0.23203593486805166</v>
      </c>
      <c r="AR77" s="46">
        <v>0.23203593486805166</v>
      </c>
      <c r="AS77" s="46">
        <v>0.19336327905670975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13.25</v>
      </c>
      <c r="C78" s="21"/>
      <c r="D78" s="21"/>
      <c r="E78" s="21"/>
      <c r="F78" s="21"/>
      <c r="G78" s="21"/>
      <c r="H78" s="21"/>
      <c r="I78" s="21"/>
      <c r="J78" s="21">
        <v>4.463784390791691</v>
      </c>
      <c r="K78" s="23">
        <f t="shared" si="17"/>
        <v>4.463784390791691</v>
      </c>
      <c r="L78" s="22">
        <f t="shared" si="18"/>
        <v>8.3770353733857377</v>
      </c>
      <c r="M78" s="39">
        <f t="shared" si="19"/>
        <v>12.840819764177429</v>
      </c>
      <c r="O78" s="37">
        <f t="shared" si="20"/>
        <v>-5.2449466591802363</v>
      </c>
      <c r="P78" s="37">
        <f t="shared" si="13"/>
        <v>0.44637843907916908</v>
      </c>
      <c r="Q78" s="37">
        <f t="shared" si="14"/>
        <v>0</v>
      </c>
      <c r="R78" s="37">
        <f t="shared" si="15"/>
        <v>0</v>
      </c>
      <c r="S78" s="37">
        <f t="shared" si="16"/>
        <v>4.7985682201010675</v>
      </c>
      <c r="T78">
        <v>77</v>
      </c>
      <c r="U78" s="45">
        <f>IFERROR(-HLOOKUP($U$1,IEX!$W$2:$BH$98,T78,FALSE),0)</f>
        <v>0</v>
      </c>
      <c r="V78" s="46">
        <f t="shared" si="21"/>
        <v>8.3770353733857377</v>
      </c>
      <c r="W78" s="52"/>
      <c r="X78" s="46">
        <v>0</v>
      </c>
      <c r="Y78" s="46">
        <v>1.4879281302638969</v>
      </c>
      <c r="Z78" s="46">
        <v>0.79604154969118501</v>
      </c>
      <c r="AA78" s="46">
        <v>0.74396406513194846</v>
      </c>
      <c r="AB78" s="46">
        <v>0.74396406513194846</v>
      </c>
      <c r="AC78" s="46">
        <v>0.81836047164514336</v>
      </c>
      <c r="AD78" s="46">
        <v>0.37198203256597423</v>
      </c>
      <c r="AE78" s="46">
        <v>0.33478382930937678</v>
      </c>
      <c r="AF78" s="46">
        <v>0.29758562605277938</v>
      </c>
      <c r="AG78" s="46">
        <v>0.22318921953958454</v>
      </c>
      <c r="AH78" s="46">
        <v>0.14879281302638969</v>
      </c>
      <c r="AI78" s="46">
        <v>0.26038742279618199</v>
      </c>
      <c r="AJ78" s="46">
        <v>0.22318921953958454</v>
      </c>
      <c r="AK78" s="46">
        <v>0.22318921953958454</v>
      </c>
      <c r="AL78" s="46">
        <v>0.37198203256597423</v>
      </c>
      <c r="AM78" s="46">
        <v>0.29758562605277938</v>
      </c>
      <c r="AN78" s="46">
        <v>0.29758562605277938</v>
      </c>
      <c r="AO78" s="46">
        <v>0.29014598540145992</v>
      </c>
      <c r="AP78" s="46">
        <v>0.22318921953958454</v>
      </c>
      <c r="AQ78" s="46">
        <v>0.22318921953958454</v>
      </c>
      <c r="AR78" s="46">
        <v>0.22318921953958454</v>
      </c>
      <c r="AS78" s="46">
        <v>0.18599101628298711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13.131200000000002</v>
      </c>
      <c r="C79" s="21"/>
      <c r="D79" s="21"/>
      <c r="E79" s="21"/>
      <c r="F79" s="21"/>
      <c r="G79" s="21"/>
      <c r="H79" s="21"/>
      <c r="I79" s="21"/>
      <c r="J79" s="21">
        <v>4.4237619314991594</v>
      </c>
      <c r="K79" s="23">
        <f t="shared" si="17"/>
        <v>4.4237619314991594</v>
      </c>
      <c r="L79" s="22">
        <f t="shared" si="18"/>
        <v>8.3019265581134185</v>
      </c>
      <c r="M79" s="39">
        <f t="shared" si="19"/>
        <v>12.725688489612578</v>
      </c>
      <c r="O79" s="37">
        <f t="shared" si="20"/>
        <v>-5.1979202695115125</v>
      </c>
      <c r="P79" s="37">
        <f t="shared" si="13"/>
        <v>0.44237619314991583</v>
      </c>
      <c r="Q79" s="37">
        <f t="shared" si="14"/>
        <v>0</v>
      </c>
      <c r="R79" s="37">
        <f t="shared" si="15"/>
        <v>0</v>
      </c>
      <c r="S79" s="37">
        <f t="shared" si="16"/>
        <v>4.7555440763615966</v>
      </c>
      <c r="T79">
        <v>78</v>
      </c>
      <c r="U79" s="45">
        <f>IFERROR(-HLOOKUP($U$1,IEX!$W$2:$BH$98,T79,FALSE),0)</f>
        <v>0</v>
      </c>
      <c r="V79" s="46">
        <f t="shared" si="21"/>
        <v>8.3019265581134185</v>
      </c>
      <c r="W79" s="52"/>
      <c r="X79" s="46">
        <v>0</v>
      </c>
      <c r="Y79" s="46">
        <v>1.4745873104997196</v>
      </c>
      <c r="Z79" s="46">
        <v>0.7889042111173501</v>
      </c>
      <c r="AA79" s="46">
        <v>0.73729365524985979</v>
      </c>
      <c r="AB79" s="46">
        <v>0.73729365524985979</v>
      </c>
      <c r="AC79" s="46">
        <v>0.81102302077484578</v>
      </c>
      <c r="AD79" s="46">
        <v>0.3686468276249299</v>
      </c>
      <c r="AE79" s="46">
        <v>0.3317821448624369</v>
      </c>
      <c r="AF79" s="46">
        <v>0.29491746209994396</v>
      </c>
      <c r="AG79" s="46">
        <v>0.22118809657495792</v>
      </c>
      <c r="AH79" s="46">
        <v>0.14745873104997198</v>
      </c>
      <c r="AI79" s="46">
        <v>0.25805277933745097</v>
      </c>
      <c r="AJ79" s="46">
        <v>0.22118809657495792</v>
      </c>
      <c r="AK79" s="46">
        <v>0.22118809657495792</v>
      </c>
      <c r="AL79" s="46">
        <v>0.3686468276249299</v>
      </c>
      <c r="AM79" s="46">
        <v>0.29491746209994396</v>
      </c>
      <c r="AN79" s="46">
        <v>0.29491746209994396</v>
      </c>
      <c r="AO79" s="46">
        <v>0.28754452554744536</v>
      </c>
      <c r="AP79" s="46">
        <v>0.22118809657495792</v>
      </c>
      <c r="AQ79" s="46">
        <v>0.22118809657495792</v>
      </c>
      <c r="AR79" s="46">
        <v>0.22118809657495792</v>
      </c>
      <c r="AS79" s="46">
        <v>0.18432341381246495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13.3216</v>
      </c>
      <c r="C80" s="21"/>
      <c r="D80" s="21"/>
      <c r="E80" s="21"/>
      <c r="F80" s="21"/>
      <c r="G80" s="21"/>
      <c r="H80" s="21"/>
      <c r="I80" s="21"/>
      <c r="J80" s="21">
        <v>4.4879056709713652</v>
      </c>
      <c r="K80" s="23">
        <f t="shared" si="17"/>
        <v>4.4879056709713652</v>
      </c>
      <c r="L80" s="22">
        <f t="shared" si="18"/>
        <v>8.4223029758562635</v>
      </c>
      <c r="M80" s="39">
        <f t="shared" si="19"/>
        <v>12.910208646827629</v>
      </c>
      <c r="O80" s="37">
        <f t="shared" si="20"/>
        <v>-5.2732891633913539</v>
      </c>
      <c r="P80" s="37">
        <f t="shared" si="13"/>
        <v>0.44879056709713649</v>
      </c>
      <c r="Q80" s="37">
        <f t="shared" si="14"/>
        <v>0</v>
      </c>
      <c r="R80" s="37">
        <f t="shared" si="15"/>
        <v>0</v>
      </c>
      <c r="S80" s="37">
        <f t="shared" si="16"/>
        <v>4.8244985962942177</v>
      </c>
      <c r="T80">
        <v>79</v>
      </c>
      <c r="U80" s="45">
        <f>IFERROR(-HLOOKUP($U$1,IEX!$W$2:$BH$98,T80,FALSE),0)</f>
        <v>0</v>
      </c>
      <c r="V80" s="46">
        <f t="shared" si="21"/>
        <v>8.4223029758562635</v>
      </c>
      <c r="W80" s="52"/>
      <c r="X80" s="46">
        <v>0</v>
      </c>
      <c r="Y80" s="46">
        <v>1.4959685569904551</v>
      </c>
      <c r="Z80" s="46">
        <v>0.80034317798989352</v>
      </c>
      <c r="AA80" s="46">
        <v>0.74798427849522753</v>
      </c>
      <c r="AB80" s="46">
        <v>0.74798427849522753</v>
      </c>
      <c r="AC80" s="46">
        <v>0.82278270634475037</v>
      </c>
      <c r="AD80" s="46">
        <v>0.37399213924761376</v>
      </c>
      <c r="AE80" s="46">
        <v>0.3365929253228524</v>
      </c>
      <c r="AF80" s="46">
        <v>0.29919371139809103</v>
      </c>
      <c r="AG80" s="46">
        <v>0.22439528354856825</v>
      </c>
      <c r="AH80" s="46">
        <v>0.14959685569904552</v>
      </c>
      <c r="AI80" s="46">
        <v>0.26179449747332967</v>
      </c>
      <c r="AJ80" s="46">
        <v>0.22439528354856825</v>
      </c>
      <c r="AK80" s="46">
        <v>0.22439528354856825</v>
      </c>
      <c r="AL80" s="46">
        <v>0.37399213924761376</v>
      </c>
      <c r="AM80" s="46">
        <v>0.29919371139809103</v>
      </c>
      <c r="AN80" s="46">
        <v>0.29919371139809103</v>
      </c>
      <c r="AO80" s="46">
        <v>0.29171386861313869</v>
      </c>
      <c r="AP80" s="46">
        <v>0.22439528354856825</v>
      </c>
      <c r="AQ80" s="46">
        <v>0.22439528354856825</v>
      </c>
      <c r="AR80" s="46">
        <v>0.22439528354856825</v>
      </c>
      <c r="AS80" s="46">
        <v>0.18699606962380688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12.4344</v>
      </c>
      <c r="C81" s="21"/>
      <c r="D81" s="21"/>
      <c r="E81" s="21"/>
      <c r="F81" s="21"/>
      <c r="G81" s="21"/>
      <c r="H81" s="21"/>
      <c r="I81" s="21"/>
      <c r="J81" s="21">
        <v>4.1890174059517138</v>
      </c>
      <c r="K81" s="23">
        <f t="shared" si="17"/>
        <v>4.1890174059517138</v>
      </c>
      <c r="L81" s="22">
        <f t="shared" si="18"/>
        <v>7.8613893318360493</v>
      </c>
      <c r="M81" s="39">
        <f t="shared" si="19"/>
        <v>12.050406737787764</v>
      </c>
      <c r="O81" s="37">
        <f t="shared" si="20"/>
        <v>-4.9220954519932629</v>
      </c>
      <c r="P81" s="37">
        <f t="shared" si="13"/>
        <v>0.41890174059517127</v>
      </c>
      <c r="Q81" s="37">
        <f t="shared" si="14"/>
        <v>0</v>
      </c>
      <c r="R81" s="37">
        <f t="shared" si="15"/>
        <v>0</v>
      </c>
      <c r="S81" s="37">
        <f t="shared" si="16"/>
        <v>4.503193711398092</v>
      </c>
      <c r="T81">
        <v>80</v>
      </c>
      <c r="U81" s="45">
        <f>IFERROR(-HLOOKUP($U$1,IEX!$W$2:$BH$98,T81,FALSE),0)</f>
        <v>0</v>
      </c>
      <c r="V81" s="46">
        <f t="shared" si="21"/>
        <v>7.8613893318360493</v>
      </c>
      <c r="W81" s="52"/>
      <c r="X81" s="46">
        <v>0</v>
      </c>
      <c r="Y81" s="46">
        <v>1.3963391353172379</v>
      </c>
      <c r="Z81" s="46">
        <v>0.74704143739472229</v>
      </c>
      <c r="AA81" s="46">
        <v>0.69816956765861893</v>
      </c>
      <c r="AB81" s="46">
        <v>0.69816956765861893</v>
      </c>
      <c r="AC81" s="46">
        <v>0.76798652442448079</v>
      </c>
      <c r="AD81" s="46">
        <v>0.34908478382930946</v>
      </c>
      <c r="AE81" s="46">
        <v>0.31417630544637848</v>
      </c>
      <c r="AF81" s="46">
        <v>0.27926782706344755</v>
      </c>
      <c r="AG81" s="46">
        <v>0.20945087029758563</v>
      </c>
      <c r="AH81" s="46">
        <v>0.13963391353172377</v>
      </c>
      <c r="AI81" s="46">
        <v>0.24435934868051662</v>
      </c>
      <c r="AJ81" s="46">
        <v>0.20945087029758563</v>
      </c>
      <c r="AK81" s="46">
        <v>0.20945087029758563</v>
      </c>
      <c r="AL81" s="46">
        <v>0.34908478382930946</v>
      </c>
      <c r="AM81" s="46">
        <v>0.27926782706344755</v>
      </c>
      <c r="AN81" s="46">
        <v>0.27926782706344755</v>
      </c>
      <c r="AO81" s="46">
        <v>0.27228613138686136</v>
      </c>
      <c r="AP81" s="46">
        <v>0.20945087029758563</v>
      </c>
      <c r="AQ81" s="46">
        <v>0.20945087029758563</v>
      </c>
      <c r="AR81" s="46">
        <v>0.20945087029758563</v>
      </c>
      <c r="AS81" s="46">
        <v>0.17454239191465473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12.8728</v>
      </c>
      <c r="C82" s="21"/>
      <c r="D82" s="21"/>
      <c r="E82" s="21"/>
      <c r="F82" s="21"/>
      <c r="G82" s="21"/>
      <c r="H82" s="21"/>
      <c r="I82" s="21"/>
      <c r="J82" s="21">
        <v>4.3367097136440211</v>
      </c>
      <c r="K82" s="23">
        <f t="shared" si="17"/>
        <v>4.3367097136440211</v>
      </c>
      <c r="L82" s="22">
        <f t="shared" si="18"/>
        <v>8.1385585626052794</v>
      </c>
      <c r="M82" s="39">
        <f t="shared" si="19"/>
        <v>12.475268276249301</v>
      </c>
      <c r="O82" s="37">
        <f t="shared" si="20"/>
        <v>-5.0956339135317252</v>
      </c>
      <c r="P82" s="37">
        <f t="shared" si="13"/>
        <v>0.43367097136440208</v>
      </c>
      <c r="Q82" s="37">
        <f t="shared" si="14"/>
        <v>0</v>
      </c>
      <c r="R82" s="37">
        <f t="shared" si="15"/>
        <v>0</v>
      </c>
      <c r="S82" s="37">
        <f t="shared" si="16"/>
        <v>4.6619629421673228</v>
      </c>
      <c r="T82">
        <v>81</v>
      </c>
      <c r="U82" s="45">
        <f>IFERROR(-HLOOKUP($U$1,IEX!$W$2:$BH$98,T82,FALSE),0)</f>
        <v>0</v>
      </c>
      <c r="V82" s="46">
        <f t="shared" si="21"/>
        <v>8.1385585626052794</v>
      </c>
      <c r="W82" s="52"/>
      <c r="X82" s="46">
        <v>0</v>
      </c>
      <c r="Y82" s="46">
        <v>1.445569904548007</v>
      </c>
      <c r="Z82" s="46">
        <v>0.77337989893318382</v>
      </c>
      <c r="AA82" s="46">
        <v>0.72278495227400352</v>
      </c>
      <c r="AB82" s="46">
        <v>0.72278495227400352</v>
      </c>
      <c r="AC82" s="46">
        <v>0.7950634475014039</v>
      </c>
      <c r="AD82" s="46">
        <v>0.36139247613700176</v>
      </c>
      <c r="AE82" s="46">
        <v>0.32525322852330157</v>
      </c>
      <c r="AF82" s="46">
        <v>0.28911398090960139</v>
      </c>
      <c r="AG82" s="46">
        <v>0.21683548568220104</v>
      </c>
      <c r="AH82" s="46">
        <v>0.14455699045480069</v>
      </c>
      <c r="AI82" s="46">
        <v>0.2529747332959012</v>
      </c>
      <c r="AJ82" s="46">
        <v>0.21683548568220104</v>
      </c>
      <c r="AK82" s="46">
        <v>0.21683548568220104</v>
      </c>
      <c r="AL82" s="46">
        <v>0.36139247613700176</v>
      </c>
      <c r="AM82" s="46">
        <v>0.28911398090960139</v>
      </c>
      <c r="AN82" s="46">
        <v>0.28911398090960139</v>
      </c>
      <c r="AO82" s="46">
        <v>0.28188613138686136</v>
      </c>
      <c r="AP82" s="46">
        <v>0.21683548568220104</v>
      </c>
      <c r="AQ82" s="46">
        <v>0.21683548568220104</v>
      </c>
      <c r="AR82" s="46">
        <v>0.21683548568220104</v>
      </c>
      <c r="AS82" s="46">
        <v>0.18069623806850088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12.535600000000001</v>
      </c>
      <c r="C83" s="21"/>
      <c r="D83" s="21"/>
      <c r="E83" s="21"/>
      <c r="F83" s="21"/>
      <c r="G83" s="21"/>
      <c r="H83" s="21"/>
      <c r="I83" s="21"/>
      <c r="J83" s="21">
        <v>4.2231106120157227</v>
      </c>
      <c r="K83" s="23">
        <f t="shared" si="17"/>
        <v>4.2231106120157227</v>
      </c>
      <c r="L83" s="22">
        <f t="shared" si="18"/>
        <v>7.9253709152161731</v>
      </c>
      <c r="M83" s="39">
        <f t="shared" si="19"/>
        <v>12.148481527231896</v>
      </c>
      <c r="O83" s="37">
        <f t="shared" si="20"/>
        <v>-4.9621549691184743</v>
      </c>
      <c r="P83" s="37">
        <f t="shared" si="13"/>
        <v>0.42231106120157219</v>
      </c>
      <c r="Q83" s="37">
        <f t="shared" si="14"/>
        <v>0</v>
      </c>
      <c r="R83" s="37">
        <f t="shared" si="15"/>
        <v>0</v>
      </c>
      <c r="S83" s="37">
        <f t="shared" si="16"/>
        <v>4.539843907916902</v>
      </c>
      <c r="T83">
        <v>82</v>
      </c>
      <c r="U83" s="45">
        <f>IFERROR(-HLOOKUP($U$1,IEX!$W$2:$BH$98,T83,FALSE),0)</f>
        <v>0</v>
      </c>
      <c r="V83" s="46">
        <f t="shared" si="21"/>
        <v>7.9253709152161731</v>
      </c>
      <c r="W83" s="52"/>
      <c r="X83" s="46">
        <v>0</v>
      </c>
      <c r="Y83" s="46">
        <v>1.4077035373385742</v>
      </c>
      <c r="Z83" s="46">
        <v>0.7531213924761373</v>
      </c>
      <c r="AA83" s="46">
        <v>0.70385176866928711</v>
      </c>
      <c r="AB83" s="46">
        <v>0.70385176866928711</v>
      </c>
      <c r="AC83" s="46">
        <v>0.7742369455362158</v>
      </c>
      <c r="AD83" s="46">
        <v>0.35192588433464356</v>
      </c>
      <c r="AE83" s="46">
        <v>0.31673329590117916</v>
      </c>
      <c r="AF83" s="46">
        <v>0.28154070746771481</v>
      </c>
      <c r="AG83" s="46">
        <v>0.2111555306007861</v>
      </c>
      <c r="AH83" s="46">
        <v>0.14077035373385741</v>
      </c>
      <c r="AI83" s="46">
        <v>0.2463481190342505</v>
      </c>
      <c r="AJ83" s="46">
        <v>0.2111555306007861</v>
      </c>
      <c r="AK83" s="46">
        <v>0.2111555306007861</v>
      </c>
      <c r="AL83" s="46">
        <v>0.35192588433464356</v>
      </c>
      <c r="AM83" s="46">
        <v>0.28154070746771481</v>
      </c>
      <c r="AN83" s="46">
        <v>0.28154070746771481</v>
      </c>
      <c r="AO83" s="46">
        <v>0.27450218978102192</v>
      </c>
      <c r="AP83" s="46">
        <v>0.2111555306007861</v>
      </c>
      <c r="AQ83" s="46">
        <v>0.2111555306007861</v>
      </c>
      <c r="AR83" s="46">
        <v>0.2111555306007861</v>
      </c>
      <c r="AS83" s="46">
        <v>0.17596294216732178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11.6884</v>
      </c>
      <c r="C84" s="21"/>
      <c r="D84" s="21"/>
      <c r="E84" s="21"/>
      <c r="F84" s="21"/>
      <c r="G84" s="21"/>
      <c r="H84" s="21"/>
      <c r="I84" s="21"/>
      <c r="J84" s="21">
        <v>3.9376979225154418</v>
      </c>
      <c r="K84" s="23">
        <f t="shared" si="17"/>
        <v>3.9376979225154418</v>
      </c>
      <c r="L84" s="22">
        <f t="shared" si="18"/>
        <v>7.3897464345873107</v>
      </c>
      <c r="M84" s="39">
        <f t="shared" si="19"/>
        <v>11.327444357102753</v>
      </c>
      <c r="O84" s="37">
        <f t="shared" si="20"/>
        <v>-4.6267950589556444</v>
      </c>
      <c r="P84" s="37">
        <f t="shared" si="13"/>
        <v>0.39376979225154407</v>
      </c>
      <c r="Q84" s="37">
        <f t="shared" si="14"/>
        <v>0</v>
      </c>
      <c r="R84" s="37">
        <f t="shared" si="15"/>
        <v>0</v>
      </c>
      <c r="S84" s="37">
        <f t="shared" si="16"/>
        <v>4.2330252667041002</v>
      </c>
      <c r="T84">
        <v>83</v>
      </c>
      <c r="U84" s="45">
        <f>IFERROR(-HLOOKUP($U$1,IEX!$W$2:$BH$98,T84,FALSE),0)</f>
        <v>0</v>
      </c>
      <c r="V84" s="46">
        <f t="shared" si="21"/>
        <v>7.3897464345873107</v>
      </c>
      <c r="W84" s="52"/>
      <c r="X84" s="46">
        <v>0</v>
      </c>
      <c r="Y84" s="46">
        <v>1.3125659741718139</v>
      </c>
      <c r="Z84" s="46">
        <v>0.70222279618192041</v>
      </c>
      <c r="AA84" s="46">
        <v>0.65628298708590693</v>
      </c>
      <c r="AB84" s="46">
        <v>0.65628298708590693</v>
      </c>
      <c r="AC84" s="46">
        <v>0.72191128579449759</v>
      </c>
      <c r="AD84" s="46">
        <v>0.32814149354295347</v>
      </c>
      <c r="AE84" s="46">
        <v>0.29532734418865808</v>
      </c>
      <c r="AF84" s="46">
        <v>0.26251319483436275</v>
      </c>
      <c r="AG84" s="46">
        <v>0.19688489612577204</v>
      </c>
      <c r="AH84" s="46">
        <v>0.13125659741718138</v>
      </c>
      <c r="AI84" s="46">
        <v>0.22969904548006739</v>
      </c>
      <c r="AJ84" s="46">
        <v>0.19688489612577204</v>
      </c>
      <c r="AK84" s="46">
        <v>0.19688489612577204</v>
      </c>
      <c r="AL84" s="46">
        <v>0.32814149354295347</v>
      </c>
      <c r="AM84" s="46">
        <v>0.26251319483436275</v>
      </c>
      <c r="AN84" s="46">
        <v>0.26251319483436275</v>
      </c>
      <c r="AO84" s="46">
        <v>0.25595036496350371</v>
      </c>
      <c r="AP84" s="46">
        <v>0.19688489612577204</v>
      </c>
      <c r="AQ84" s="46">
        <v>0.19688489612577204</v>
      </c>
      <c r="AR84" s="46">
        <v>0.19688489612577204</v>
      </c>
      <c r="AS84" s="46">
        <v>0.16407074677147673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12.0616</v>
      </c>
      <c r="C85" s="21"/>
      <c r="D85" s="21"/>
      <c r="E85" s="21"/>
      <c r="F85" s="21"/>
      <c r="G85" s="21"/>
      <c r="H85" s="21"/>
      <c r="I85" s="21"/>
      <c r="J85" s="21">
        <v>4.0634250421111746</v>
      </c>
      <c r="K85" s="23">
        <f t="shared" si="17"/>
        <v>4.0634250421111746</v>
      </c>
      <c r="L85" s="22">
        <f t="shared" si="18"/>
        <v>7.6256943290286374</v>
      </c>
      <c r="M85" s="39">
        <f t="shared" si="19"/>
        <v>11.689119371139812</v>
      </c>
      <c r="O85" s="37">
        <f t="shared" si="20"/>
        <v>-4.7745244244806306</v>
      </c>
      <c r="P85" s="37">
        <f t="shared" si="13"/>
        <v>0.40634250421111739</v>
      </c>
      <c r="Q85" s="37">
        <f t="shared" si="14"/>
        <v>0</v>
      </c>
      <c r="R85" s="37">
        <f t="shared" si="15"/>
        <v>0</v>
      </c>
      <c r="S85" s="37">
        <f t="shared" si="16"/>
        <v>4.3681819202695129</v>
      </c>
      <c r="T85">
        <v>84</v>
      </c>
      <c r="U85" s="45">
        <f>IFERROR(-HLOOKUP($U$1,IEX!$W$2:$BH$98,T85,FALSE),0)</f>
        <v>0</v>
      </c>
      <c r="V85" s="46">
        <f t="shared" si="21"/>
        <v>7.6256943290286374</v>
      </c>
      <c r="W85" s="52"/>
      <c r="X85" s="46">
        <v>0</v>
      </c>
      <c r="Y85" s="46">
        <v>1.3544750140370581</v>
      </c>
      <c r="Z85" s="46">
        <v>0.72464413250982618</v>
      </c>
      <c r="AA85" s="46">
        <v>0.67723750701852903</v>
      </c>
      <c r="AB85" s="46">
        <v>0.67723750701852903</v>
      </c>
      <c r="AC85" s="46">
        <v>0.74496125772038202</v>
      </c>
      <c r="AD85" s="46">
        <v>0.33861875350926451</v>
      </c>
      <c r="AE85" s="46">
        <v>0.30475687815833807</v>
      </c>
      <c r="AF85" s="46">
        <v>0.27089500280741163</v>
      </c>
      <c r="AG85" s="46">
        <v>0.2031712521055587</v>
      </c>
      <c r="AH85" s="46">
        <v>0.13544750140370582</v>
      </c>
      <c r="AI85" s="46">
        <v>0.23703312745648514</v>
      </c>
      <c r="AJ85" s="46">
        <v>0.2031712521055587</v>
      </c>
      <c r="AK85" s="46">
        <v>0.2031712521055587</v>
      </c>
      <c r="AL85" s="46">
        <v>0.33861875350926451</v>
      </c>
      <c r="AM85" s="46">
        <v>0.27089500280741163</v>
      </c>
      <c r="AN85" s="46">
        <v>0.27089500280741163</v>
      </c>
      <c r="AO85" s="46">
        <v>0.26412262773722628</v>
      </c>
      <c r="AP85" s="46">
        <v>0.2031712521055587</v>
      </c>
      <c r="AQ85" s="46">
        <v>0.2031712521055587</v>
      </c>
      <c r="AR85" s="46">
        <v>0.2031712521055587</v>
      </c>
      <c r="AS85" s="46">
        <v>0.16930937675463226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10.2784</v>
      </c>
      <c r="C86" s="21"/>
      <c r="D86" s="21"/>
      <c r="E86" s="21"/>
      <c r="F86" s="21"/>
      <c r="G86" s="21"/>
      <c r="H86" s="21"/>
      <c r="I86" s="21"/>
      <c r="J86" s="21">
        <v>3.4626838854576087</v>
      </c>
      <c r="K86" s="23">
        <f t="shared" si="17"/>
        <v>3.4626838854576087</v>
      </c>
      <c r="L86" s="22">
        <f t="shared" si="18"/>
        <v>6.4983034250421108</v>
      </c>
      <c r="M86" s="39">
        <f t="shared" si="19"/>
        <v>9.9609873104997195</v>
      </c>
      <c r="O86" s="37">
        <f t="shared" si="20"/>
        <v>-4.0686535654126903</v>
      </c>
      <c r="P86" s="37">
        <f t="shared" si="13"/>
        <v>0.34626838854576086</v>
      </c>
      <c r="Q86" s="37">
        <f t="shared" si="14"/>
        <v>0</v>
      </c>
      <c r="R86" s="37">
        <f t="shared" si="15"/>
        <v>0</v>
      </c>
      <c r="S86" s="37">
        <f t="shared" si="16"/>
        <v>3.7223851768669292</v>
      </c>
      <c r="T86">
        <v>85</v>
      </c>
      <c r="U86" s="45">
        <f>IFERROR(-HLOOKUP($U$1,IEX!$W$2:$BH$98,T86,FALSE),0)</f>
        <v>0</v>
      </c>
      <c r="V86" s="46">
        <f t="shared" si="21"/>
        <v>6.4983034250421108</v>
      </c>
      <c r="W86" s="52"/>
      <c r="X86" s="46">
        <v>0</v>
      </c>
      <c r="Y86" s="46">
        <v>1.1542279618192028</v>
      </c>
      <c r="Z86" s="46">
        <v>0.61751195957327365</v>
      </c>
      <c r="AA86" s="46">
        <v>0.57711398090960142</v>
      </c>
      <c r="AB86" s="46">
        <v>0.57711398090960142</v>
      </c>
      <c r="AC86" s="46">
        <v>0.63482537900056157</v>
      </c>
      <c r="AD86" s="46">
        <v>0.28855699045480071</v>
      </c>
      <c r="AE86" s="46">
        <v>0.25970129140932063</v>
      </c>
      <c r="AF86" s="46">
        <v>0.23084559236384058</v>
      </c>
      <c r="AG86" s="46">
        <v>0.17313419427288043</v>
      </c>
      <c r="AH86" s="46">
        <v>0.11542279618192029</v>
      </c>
      <c r="AI86" s="46">
        <v>0.20198989331836051</v>
      </c>
      <c r="AJ86" s="46">
        <v>0.17313419427288043</v>
      </c>
      <c r="AK86" s="46">
        <v>0.17313419427288043</v>
      </c>
      <c r="AL86" s="46">
        <v>0.28855699045480071</v>
      </c>
      <c r="AM86" s="46">
        <v>0.23084559236384058</v>
      </c>
      <c r="AN86" s="46">
        <v>0.23084559236384058</v>
      </c>
      <c r="AO86" s="46">
        <v>0.22507445255474454</v>
      </c>
      <c r="AP86" s="46">
        <v>0.17313419427288043</v>
      </c>
      <c r="AQ86" s="46">
        <v>0.17313419427288043</v>
      </c>
      <c r="AR86" s="46">
        <v>0.17313419427288043</v>
      </c>
      <c r="AS86" s="46">
        <v>0.14427849522740036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11.574399999999999</v>
      </c>
      <c r="C87" s="21"/>
      <c r="D87" s="21"/>
      <c r="E87" s="21"/>
      <c r="F87" s="21"/>
      <c r="G87" s="21"/>
      <c r="H87" s="21"/>
      <c r="I87" s="21"/>
      <c r="J87" s="21">
        <v>3.8992925322852332</v>
      </c>
      <c r="K87" s="23">
        <f t="shared" si="17"/>
        <v>3.8992925322852332</v>
      </c>
      <c r="L87" s="22">
        <f t="shared" si="18"/>
        <v>7.3176723189219546</v>
      </c>
      <c r="M87" s="39">
        <f t="shared" si="19"/>
        <v>11.216964851207187</v>
      </c>
      <c r="O87" s="37">
        <f t="shared" si="20"/>
        <v>-4.5816687254351489</v>
      </c>
      <c r="P87" s="37">
        <f t="shared" si="13"/>
        <v>0.38992925322852329</v>
      </c>
      <c r="Q87" s="37">
        <f t="shared" si="14"/>
        <v>0</v>
      </c>
      <c r="R87" s="37">
        <f t="shared" si="15"/>
        <v>0</v>
      </c>
      <c r="S87" s="37">
        <f t="shared" si="16"/>
        <v>4.1917394722066259</v>
      </c>
      <c r="T87">
        <v>86</v>
      </c>
      <c r="U87" s="45">
        <f>IFERROR(-HLOOKUP($U$1,IEX!$W$2:$BH$98,T87,FALSE),0)</f>
        <v>0</v>
      </c>
      <c r="V87" s="46">
        <f t="shared" si="21"/>
        <v>7.3176723189219546</v>
      </c>
      <c r="W87" s="52"/>
      <c r="X87" s="46">
        <v>0</v>
      </c>
      <c r="Y87" s="46">
        <v>1.2997641774284112</v>
      </c>
      <c r="Z87" s="46">
        <v>0.69537383492420002</v>
      </c>
      <c r="AA87" s="46">
        <v>0.64988208871420561</v>
      </c>
      <c r="AB87" s="46">
        <v>0.64988208871420561</v>
      </c>
      <c r="AC87" s="46">
        <v>0.71487029758562615</v>
      </c>
      <c r="AD87" s="46">
        <v>0.3249410443571028</v>
      </c>
      <c r="AE87" s="46">
        <v>0.29244693992139248</v>
      </c>
      <c r="AF87" s="46">
        <v>0.25995283548568221</v>
      </c>
      <c r="AG87" s="46">
        <v>0.19496462661426164</v>
      </c>
      <c r="AH87" s="46">
        <v>0.1299764177428411</v>
      </c>
      <c r="AI87" s="46">
        <v>0.22745873104997194</v>
      </c>
      <c r="AJ87" s="46">
        <v>0.19496462661426164</v>
      </c>
      <c r="AK87" s="46">
        <v>0.19496462661426164</v>
      </c>
      <c r="AL87" s="46">
        <v>0.3249410443571028</v>
      </c>
      <c r="AM87" s="46">
        <v>0.25995283548568221</v>
      </c>
      <c r="AN87" s="46">
        <v>0.25995283548568221</v>
      </c>
      <c r="AO87" s="46">
        <v>0.25345401459854017</v>
      </c>
      <c r="AP87" s="46">
        <v>0.19496462661426164</v>
      </c>
      <c r="AQ87" s="46">
        <v>0.19496462661426164</v>
      </c>
      <c r="AR87" s="46">
        <v>0.19496462661426164</v>
      </c>
      <c r="AS87" s="46">
        <v>0.1624705221785514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12.7964</v>
      </c>
      <c r="C88" s="21"/>
      <c r="D88" s="21"/>
      <c r="E88" s="21"/>
      <c r="F88" s="21"/>
      <c r="G88" s="21"/>
      <c r="H88" s="21"/>
      <c r="I88" s="21"/>
      <c r="J88" s="21">
        <v>4.3109713644020227</v>
      </c>
      <c r="K88" s="23">
        <f t="shared" si="17"/>
        <v>4.3109713644020227</v>
      </c>
      <c r="L88" s="22">
        <f t="shared" si="18"/>
        <v>8.0902562605277968</v>
      </c>
      <c r="M88" s="39">
        <f t="shared" si="19"/>
        <v>12.40122762492982</v>
      </c>
      <c r="O88" s="37">
        <f t="shared" si="20"/>
        <v>-5.0653913531723767</v>
      </c>
      <c r="P88" s="37">
        <f t="shared" si="13"/>
        <v>0.4310971364402022</v>
      </c>
      <c r="Q88" s="37">
        <f t="shared" si="14"/>
        <v>0</v>
      </c>
      <c r="R88" s="37">
        <f t="shared" si="15"/>
        <v>0</v>
      </c>
      <c r="S88" s="37">
        <f t="shared" si="16"/>
        <v>4.6342942167321741</v>
      </c>
      <c r="T88">
        <v>87</v>
      </c>
      <c r="U88" s="45">
        <f>IFERROR(-HLOOKUP($U$1,IEX!$W$2:$BH$98,T88,FALSE),0)</f>
        <v>0</v>
      </c>
      <c r="V88" s="46">
        <f t="shared" si="21"/>
        <v>8.0902562605277968</v>
      </c>
      <c r="W88" s="52"/>
      <c r="X88" s="46">
        <v>0</v>
      </c>
      <c r="Y88" s="46">
        <v>1.436990454800674</v>
      </c>
      <c r="Z88" s="46">
        <v>0.76878989331836078</v>
      </c>
      <c r="AA88" s="46">
        <v>0.718495227400337</v>
      </c>
      <c r="AB88" s="46">
        <v>0.718495227400337</v>
      </c>
      <c r="AC88" s="46">
        <v>0.79034475014037076</v>
      </c>
      <c r="AD88" s="46">
        <v>0.3592476137001685</v>
      </c>
      <c r="AE88" s="46">
        <v>0.32332285233015168</v>
      </c>
      <c r="AF88" s="46">
        <v>0.28739809096013486</v>
      </c>
      <c r="AG88" s="46">
        <v>0.2155485682201011</v>
      </c>
      <c r="AH88" s="46">
        <v>0.14369904548006743</v>
      </c>
      <c r="AI88" s="46">
        <v>0.25147332959011792</v>
      </c>
      <c r="AJ88" s="46">
        <v>0.2155485682201011</v>
      </c>
      <c r="AK88" s="46">
        <v>0.2155485682201011</v>
      </c>
      <c r="AL88" s="46">
        <v>0.3592476137001685</v>
      </c>
      <c r="AM88" s="46">
        <v>0.28739809096013486</v>
      </c>
      <c r="AN88" s="46">
        <v>0.28739809096013486</v>
      </c>
      <c r="AO88" s="46">
        <v>0.28021313868613146</v>
      </c>
      <c r="AP88" s="46">
        <v>0.2155485682201011</v>
      </c>
      <c r="AQ88" s="46">
        <v>0.2155485682201011</v>
      </c>
      <c r="AR88" s="46">
        <v>0.2155485682201011</v>
      </c>
      <c r="AS88" s="46">
        <v>0.17962380685008425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12.337999999999999</v>
      </c>
      <c r="C89" s="21"/>
      <c r="D89" s="21"/>
      <c r="E89" s="21"/>
      <c r="F89" s="21"/>
      <c r="G89" s="21"/>
      <c r="H89" s="21"/>
      <c r="I89" s="21"/>
      <c r="J89" s="21">
        <v>4.1565412689500283</v>
      </c>
      <c r="K89" s="23">
        <f t="shared" si="17"/>
        <v>4.1565412689500283</v>
      </c>
      <c r="L89" s="22">
        <f t="shared" si="18"/>
        <v>7.8004424480628876</v>
      </c>
      <c r="M89" s="39">
        <f t="shared" si="19"/>
        <v>11.956983717012916</v>
      </c>
      <c r="O89" s="37">
        <f t="shared" si="20"/>
        <v>-4.8839359910162834</v>
      </c>
      <c r="P89" s="37">
        <f t="shared" si="13"/>
        <v>0.41565412689500281</v>
      </c>
      <c r="Q89" s="37">
        <f t="shared" si="14"/>
        <v>0</v>
      </c>
      <c r="R89" s="37">
        <f t="shared" si="15"/>
        <v>0</v>
      </c>
      <c r="S89" s="37">
        <f t="shared" si="16"/>
        <v>4.4682818641212805</v>
      </c>
      <c r="T89">
        <v>88</v>
      </c>
      <c r="U89" s="45">
        <f>IFERROR(-HLOOKUP($U$1,IEX!$W$2:$BH$98,T89,FALSE),0)</f>
        <v>0</v>
      </c>
      <c r="V89" s="46">
        <f t="shared" si="21"/>
        <v>7.8004424480628876</v>
      </c>
      <c r="W89" s="52"/>
      <c r="X89" s="46">
        <v>0</v>
      </c>
      <c r="Y89" s="46">
        <v>1.3855137563166762</v>
      </c>
      <c r="Z89" s="46">
        <v>0.7412498596294218</v>
      </c>
      <c r="AA89" s="46">
        <v>0.69275687815833809</v>
      </c>
      <c r="AB89" s="46">
        <v>0.69275687815833809</v>
      </c>
      <c r="AC89" s="46">
        <v>0.7620325659741719</v>
      </c>
      <c r="AD89" s="46">
        <v>0.34637843907916904</v>
      </c>
      <c r="AE89" s="46">
        <v>0.31174059517125213</v>
      </c>
      <c r="AF89" s="46">
        <v>0.27710275126333528</v>
      </c>
      <c r="AG89" s="46">
        <v>0.2078270634475014</v>
      </c>
      <c r="AH89" s="46">
        <v>0.13855137563166764</v>
      </c>
      <c r="AI89" s="46">
        <v>0.24246490735541831</v>
      </c>
      <c r="AJ89" s="46">
        <v>0.2078270634475014</v>
      </c>
      <c r="AK89" s="46">
        <v>0.2078270634475014</v>
      </c>
      <c r="AL89" s="46">
        <v>0.34637843907916904</v>
      </c>
      <c r="AM89" s="46">
        <v>0.27710275126333528</v>
      </c>
      <c r="AN89" s="46">
        <v>0.27710275126333528</v>
      </c>
      <c r="AO89" s="46">
        <v>0.27017518248175182</v>
      </c>
      <c r="AP89" s="46">
        <v>0.2078270634475014</v>
      </c>
      <c r="AQ89" s="46">
        <v>0.2078270634475014</v>
      </c>
      <c r="AR89" s="46">
        <v>0.2078270634475014</v>
      </c>
      <c r="AS89" s="46">
        <v>0.17318921953958452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12.097200000000001</v>
      </c>
      <c r="C90" s="21"/>
      <c r="D90" s="21"/>
      <c r="E90" s="21"/>
      <c r="F90" s="21"/>
      <c r="G90" s="21"/>
      <c r="H90" s="21"/>
      <c r="I90" s="21"/>
      <c r="J90" s="21">
        <v>4.0754183043234145</v>
      </c>
      <c r="K90" s="23">
        <f t="shared" si="17"/>
        <v>4.0754183043234145</v>
      </c>
      <c r="L90" s="22">
        <f t="shared" si="18"/>
        <v>7.6482016844469429</v>
      </c>
      <c r="M90" s="39">
        <f t="shared" si="19"/>
        <v>11.723619988770357</v>
      </c>
      <c r="O90" s="37">
        <f t="shared" si="20"/>
        <v>-4.788616507580012</v>
      </c>
      <c r="P90" s="37">
        <f t="shared" si="13"/>
        <v>0.40754183043234143</v>
      </c>
      <c r="Q90" s="37">
        <f t="shared" si="14"/>
        <v>0</v>
      </c>
      <c r="R90" s="37">
        <f t="shared" si="15"/>
        <v>0</v>
      </c>
      <c r="S90" s="37">
        <f t="shared" si="16"/>
        <v>4.3810746771476703</v>
      </c>
      <c r="T90">
        <v>89</v>
      </c>
      <c r="U90" s="45">
        <f>IFERROR(-HLOOKUP($U$1,IEX!$W$2:$BH$98,T90,FALSE),0)</f>
        <v>0</v>
      </c>
      <c r="V90" s="46">
        <f t="shared" si="21"/>
        <v>7.6482016844469429</v>
      </c>
      <c r="W90" s="52"/>
      <c r="X90" s="46">
        <v>0</v>
      </c>
      <c r="Y90" s="46">
        <v>1.358472768107805</v>
      </c>
      <c r="Z90" s="46">
        <v>0.72678293093767576</v>
      </c>
      <c r="AA90" s="46">
        <v>0.67923638405390252</v>
      </c>
      <c r="AB90" s="46">
        <v>0.67923638405390252</v>
      </c>
      <c r="AC90" s="46">
        <v>0.74716002245929269</v>
      </c>
      <c r="AD90" s="46">
        <v>0.33961819202695126</v>
      </c>
      <c r="AE90" s="46">
        <v>0.30565637282425606</v>
      </c>
      <c r="AF90" s="46">
        <v>0.27169455362156103</v>
      </c>
      <c r="AG90" s="46">
        <v>0.20377091521617072</v>
      </c>
      <c r="AH90" s="46">
        <v>0.13584727681078052</v>
      </c>
      <c r="AI90" s="46">
        <v>0.23773273441886586</v>
      </c>
      <c r="AJ90" s="46">
        <v>0.20377091521617072</v>
      </c>
      <c r="AK90" s="46">
        <v>0.20377091521617072</v>
      </c>
      <c r="AL90" s="46">
        <v>0.33961819202695126</v>
      </c>
      <c r="AM90" s="46">
        <v>0.27169455362156103</v>
      </c>
      <c r="AN90" s="46">
        <v>0.27169455362156103</v>
      </c>
      <c r="AO90" s="46">
        <v>0.26490218978102192</v>
      </c>
      <c r="AP90" s="46">
        <v>0.20377091521617072</v>
      </c>
      <c r="AQ90" s="46">
        <v>0.20377091521617072</v>
      </c>
      <c r="AR90" s="46">
        <v>0.20377091521617072</v>
      </c>
      <c r="AS90" s="46">
        <v>0.16980909601347563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11.608799999999999</v>
      </c>
      <c r="C91" s="21"/>
      <c r="D91" s="21"/>
      <c r="E91" s="21"/>
      <c r="F91" s="21"/>
      <c r="G91" s="21"/>
      <c r="H91" s="21"/>
      <c r="I91" s="21"/>
      <c r="J91" s="21">
        <v>3.9108815272318926</v>
      </c>
      <c r="K91" s="23">
        <f t="shared" si="17"/>
        <v>3.9108815272318926</v>
      </c>
      <c r="L91" s="22">
        <f t="shared" si="18"/>
        <v>7.3394209994385147</v>
      </c>
      <c r="M91" s="39">
        <f t="shared" si="19"/>
        <v>11.250302526670406</v>
      </c>
      <c r="O91" s="37">
        <f t="shared" si="20"/>
        <v>-4.5952857944974737</v>
      </c>
      <c r="P91" s="37">
        <f t="shared" si="13"/>
        <v>0.3910881527231892</v>
      </c>
      <c r="Q91" s="37">
        <f t="shared" si="14"/>
        <v>0</v>
      </c>
      <c r="R91" s="37">
        <f t="shared" si="15"/>
        <v>0</v>
      </c>
      <c r="S91" s="37">
        <f t="shared" si="16"/>
        <v>4.2041976417742841</v>
      </c>
      <c r="T91">
        <v>90</v>
      </c>
      <c r="U91" s="45">
        <f>IFERROR(-HLOOKUP($U$1,IEX!$W$2:$BH$98,T91,FALSE),0)</f>
        <v>0</v>
      </c>
      <c r="V91" s="46">
        <f t="shared" si="21"/>
        <v>7.3394209994385147</v>
      </c>
      <c r="W91" s="52"/>
      <c r="X91" s="46">
        <v>0</v>
      </c>
      <c r="Y91" s="46">
        <v>1.3036271757439641</v>
      </c>
      <c r="Z91" s="46">
        <v>0.69744053902302083</v>
      </c>
      <c r="AA91" s="46">
        <v>0.65181358787198207</v>
      </c>
      <c r="AB91" s="46">
        <v>0.65181358787198207</v>
      </c>
      <c r="AC91" s="46">
        <v>0.71699494665918029</v>
      </c>
      <c r="AD91" s="46">
        <v>0.32590679393599103</v>
      </c>
      <c r="AE91" s="46">
        <v>0.29331611454239193</v>
      </c>
      <c r="AF91" s="46">
        <v>0.26072543514879282</v>
      </c>
      <c r="AG91" s="46">
        <v>0.1955440763615946</v>
      </c>
      <c r="AH91" s="46">
        <v>0.13036271757439641</v>
      </c>
      <c r="AI91" s="46">
        <v>0.22813475575519374</v>
      </c>
      <c r="AJ91" s="46">
        <v>0.1955440763615946</v>
      </c>
      <c r="AK91" s="46">
        <v>0.1955440763615946</v>
      </c>
      <c r="AL91" s="46">
        <v>0.32590679393599103</v>
      </c>
      <c r="AM91" s="46">
        <v>0.26072543514879282</v>
      </c>
      <c r="AN91" s="46">
        <v>0.26072543514879282</v>
      </c>
      <c r="AO91" s="46">
        <v>0.25420729927007302</v>
      </c>
      <c r="AP91" s="46">
        <v>0.1955440763615946</v>
      </c>
      <c r="AQ91" s="46">
        <v>0.1955440763615946</v>
      </c>
      <c r="AR91" s="46">
        <v>0.1955440763615946</v>
      </c>
      <c r="AS91" s="46">
        <v>0.16295339696799552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9.6303999999999998</v>
      </c>
      <c r="C92" s="21"/>
      <c r="D92" s="21"/>
      <c r="E92" s="21"/>
      <c r="F92" s="21"/>
      <c r="G92" s="21"/>
      <c r="H92" s="21"/>
      <c r="I92" s="21"/>
      <c r="J92" s="21">
        <v>3.2443795620437963</v>
      </c>
      <c r="K92" s="23">
        <f t="shared" si="17"/>
        <v>3.2443795620437963</v>
      </c>
      <c r="L92" s="22">
        <f t="shared" si="18"/>
        <v>6.0886189781021907</v>
      </c>
      <c r="M92" s="39">
        <f t="shared" si="19"/>
        <v>9.3329985401459865</v>
      </c>
      <c r="O92" s="37">
        <f t="shared" si="20"/>
        <v>-3.8121459854014605</v>
      </c>
      <c r="P92" s="37">
        <f t="shared" si="13"/>
        <v>0.3244379562043796</v>
      </c>
      <c r="Q92" s="37">
        <f t="shared" si="14"/>
        <v>0</v>
      </c>
      <c r="R92" s="37">
        <f t="shared" si="15"/>
        <v>0</v>
      </c>
      <c r="S92" s="37">
        <f t="shared" si="16"/>
        <v>3.4877080291970808</v>
      </c>
      <c r="T92">
        <v>91</v>
      </c>
      <c r="U92" s="45">
        <f>IFERROR(-HLOOKUP($U$1,IEX!$W$2:$BH$98,T92,FALSE),0)</f>
        <v>0</v>
      </c>
      <c r="V92" s="46">
        <f t="shared" si="21"/>
        <v>6.0886189781021907</v>
      </c>
      <c r="W92" s="52"/>
      <c r="X92" s="46">
        <v>0</v>
      </c>
      <c r="Y92" s="46">
        <v>1.0814598540145988</v>
      </c>
      <c r="Z92" s="46">
        <v>0.57858102189781035</v>
      </c>
      <c r="AA92" s="46">
        <v>0.54072992700729938</v>
      </c>
      <c r="AB92" s="46">
        <v>0.54072992700729938</v>
      </c>
      <c r="AC92" s="46">
        <v>0.59480291970802934</v>
      </c>
      <c r="AD92" s="46">
        <v>0.27036496350364969</v>
      </c>
      <c r="AE92" s="46">
        <v>0.24332846715328468</v>
      </c>
      <c r="AF92" s="46">
        <v>0.21629197080291976</v>
      </c>
      <c r="AG92" s="46">
        <v>0.1622189781021898</v>
      </c>
      <c r="AH92" s="46">
        <v>0.10814598540145988</v>
      </c>
      <c r="AI92" s="46">
        <v>0.18925547445255478</v>
      </c>
      <c r="AJ92" s="46">
        <v>0.1622189781021898</v>
      </c>
      <c r="AK92" s="46">
        <v>0.1622189781021898</v>
      </c>
      <c r="AL92" s="46">
        <v>0.27036496350364969</v>
      </c>
      <c r="AM92" s="46">
        <v>0.21629197080291976</v>
      </c>
      <c r="AN92" s="46">
        <v>0.21629197080291976</v>
      </c>
      <c r="AO92" s="46">
        <v>0.21088467153284676</v>
      </c>
      <c r="AP92" s="46">
        <v>0.1622189781021898</v>
      </c>
      <c r="AQ92" s="46">
        <v>0.1622189781021898</v>
      </c>
      <c r="AR92" s="46">
        <v>0.1622189781021898</v>
      </c>
      <c r="AS92" s="46">
        <v>0.13518248175182485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9.7780000000000005</v>
      </c>
      <c r="C93" s="21"/>
      <c r="D93" s="21"/>
      <c r="E93" s="21"/>
      <c r="F93" s="21"/>
      <c r="G93" s="21"/>
      <c r="H93" s="21"/>
      <c r="I93" s="21"/>
      <c r="J93" s="21">
        <v>3.2941044357102762</v>
      </c>
      <c r="K93" s="23">
        <f t="shared" si="17"/>
        <v>3.2941044357102762</v>
      </c>
      <c r="L93" s="22">
        <f t="shared" si="18"/>
        <v>6.1819359910162843</v>
      </c>
      <c r="M93" s="39">
        <f t="shared" si="19"/>
        <v>9.476040426726561</v>
      </c>
      <c r="O93" s="37">
        <f t="shared" si="20"/>
        <v>-3.8705727119595745</v>
      </c>
      <c r="P93" s="37">
        <f t="shared" si="13"/>
        <v>0.32941044357102756</v>
      </c>
      <c r="Q93" s="37">
        <f t="shared" si="14"/>
        <v>0</v>
      </c>
      <c r="R93" s="37">
        <f t="shared" si="15"/>
        <v>0</v>
      </c>
      <c r="S93" s="37">
        <f t="shared" si="16"/>
        <v>3.5411622683885469</v>
      </c>
      <c r="T93">
        <v>92</v>
      </c>
      <c r="U93" s="45">
        <f>IFERROR(-HLOOKUP($U$1,IEX!$W$2:$BH$98,T93,FALSE),0)</f>
        <v>0</v>
      </c>
      <c r="V93" s="46">
        <f t="shared" si="21"/>
        <v>6.1819359910162843</v>
      </c>
      <c r="W93" s="52"/>
      <c r="X93" s="46">
        <v>0</v>
      </c>
      <c r="Y93" s="46">
        <v>1.0980348119034251</v>
      </c>
      <c r="Z93" s="46">
        <v>0.58744862436833256</v>
      </c>
      <c r="AA93" s="46">
        <v>0.54901740595171256</v>
      </c>
      <c r="AB93" s="46">
        <v>0.54901740595171256</v>
      </c>
      <c r="AC93" s="46">
        <v>0.60391914654688394</v>
      </c>
      <c r="AD93" s="46">
        <v>0.27450870297585628</v>
      </c>
      <c r="AE93" s="46">
        <v>0.24705783267827069</v>
      </c>
      <c r="AF93" s="46">
        <v>0.21960696238068506</v>
      </c>
      <c r="AG93" s="46">
        <v>0.16470522178551378</v>
      </c>
      <c r="AH93" s="46">
        <v>0.10980348119034253</v>
      </c>
      <c r="AI93" s="46">
        <v>0.19215609208309942</v>
      </c>
      <c r="AJ93" s="46">
        <v>0.16470522178551378</v>
      </c>
      <c r="AK93" s="46">
        <v>0.16470522178551378</v>
      </c>
      <c r="AL93" s="46">
        <v>0.27450870297585628</v>
      </c>
      <c r="AM93" s="46">
        <v>0.21960696238068506</v>
      </c>
      <c r="AN93" s="46">
        <v>0.21960696238068506</v>
      </c>
      <c r="AO93" s="46">
        <v>0.21411678832116793</v>
      </c>
      <c r="AP93" s="46">
        <v>0.16470522178551378</v>
      </c>
      <c r="AQ93" s="46">
        <v>0.16470522178551378</v>
      </c>
      <c r="AR93" s="46">
        <v>0.16470522178551378</v>
      </c>
      <c r="AS93" s="46">
        <v>0.13725435148792814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11.7784</v>
      </c>
      <c r="C94" s="21"/>
      <c r="D94" s="21"/>
      <c r="E94" s="21"/>
      <c r="F94" s="21"/>
      <c r="G94" s="21"/>
      <c r="H94" s="21"/>
      <c r="I94" s="21"/>
      <c r="J94" s="21">
        <v>3.9680179674340263</v>
      </c>
      <c r="K94" s="23">
        <f t="shared" si="17"/>
        <v>3.9680179674340263</v>
      </c>
      <c r="L94" s="22">
        <f t="shared" si="18"/>
        <v>7.4466470522178536</v>
      </c>
      <c r="M94" s="39">
        <f t="shared" si="19"/>
        <v>11.41466501965188</v>
      </c>
      <c r="O94" s="37">
        <f t="shared" si="20"/>
        <v>-4.6624211117349814</v>
      </c>
      <c r="P94" s="37">
        <f t="shared" si="13"/>
        <v>0.3968017967434026</v>
      </c>
      <c r="Q94" s="37">
        <f t="shared" si="14"/>
        <v>0</v>
      </c>
      <c r="R94" s="37">
        <f t="shared" si="15"/>
        <v>0</v>
      </c>
      <c r="S94" s="37">
        <f t="shared" si="16"/>
        <v>4.2656193149915786</v>
      </c>
      <c r="T94">
        <v>93</v>
      </c>
      <c r="U94" s="45">
        <f>IFERROR(-HLOOKUP($U$1,IEX!$W$2:$BH$98,T94,FALSE),0)</f>
        <v>0</v>
      </c>
      <c r="V94" s="46">
        <f t="shared" si="21"/>
        <v>7.4466470522178536</v>
      </c>
      <c r="W94" s="52"/>
      <c r="X94" s="46">
        <v>0</v>
      </c>
      <c r="Y94" s="46">
        <v>1.3226726558113422</v>
      </c>
      <c r="Z94" s="46">
        <v>0.70762987085906803</v>
      </c>
      <c r="AA94" s="46">
        <v>0.6613363279056711</v>
      </c>
      <c r="AB94" s="46">
        <v>0.6613363279056711</v>
      </c>
      <c r="AC94" s="46">
        <v>0.72746996069623815</v>
      </c>
      <c r="AD94" s="46">
        <v>0.33066816395283555</v>
      </c>
      <c r="AE94" s="46">
        <v>0.29760134755755197</v>
      </c>
      <c r="AF94" s="46">
        <v>0.26453453116226844</v>
      </c>
      <c r="AG94" s="46">
        <v>0.1984008983717013</v>
      </c>
      <c r="AH94" s="46">
        <v>0.13226726558113422</v>
      </c>
      <c r="AI94" s="46">
        <v>0.23146771476698488</v>
      </c>
      <c r="AJ94" s="46">
        <v>0.1984008983717013</v>
      </c>
      <c r="AK94" s="46">
        <v>0.1984008983717013</v>
      </c>
      <c r="AL94" s="46">
        <v>0.33066816395283555</v>
      </c>
      <c r="AM94" s="46">
        <v>0.26453453116226844</v>
      </c>
      <c r="AN94" s="46">
        <v>0.26453453116226844</v>
      </c>
      <c r="AO94" s="46">
        <v>0.25792116788321168</v>
      </c>
      <c r="AP94" s="46">
        <v>0.1984008983717013</v>
      </c>
      <c r="AQ94" s="46">
        <v>0.1984008983717013</v>
      </c>
      <c r="AR94" s="46">
        <v>0.1984008983717013</v>
      </c>
      <c r="AS94" s="46">
        <v>0.16533408197641777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12.3264</v>
      </c>
      <c r="C95" s="21"/>
      <c r="D95" s="21"/>
      <c r="E95" s="21"/>
      <c r="F95" s="21"/>
      <c r="G95" s="21"/>
      <c r="H95" s="21"/>
      <c r="I95" s="21"/>
      <c r="J95" s="21">
        <v>4.1526333520494108</v>
      </c>
      <c r="K95" s="23">
        <f t="shared" si="17"/>
        <v>4.1526333520494108</v>
      </c>
      <c r="L95" s="22">
        <f t="shared" si="18"/>
        <v>7.7931085906793935</v>
      </c>
      <c r="M95" s="39">
        <f t="shared" si="19"/>
        <v>11.945741942728805</v>
      </c>
      <c r="O95" s="37">
        <f t="shared" si="20"/>
        <v>-4.8793441886580577</v>
      </c>
      <c r="P95" s="37">
        <f t="shared" si="13"/>
        <v>0.41526333520494108</v>
      </c>
      <c r="Q95" s="37">
        <f t="shared" si="14"/>
        <v>0</v>
      </c>
      <c r="R95" s="37">
        <f t="shared" si="15"/>
        <v>0</v>
      </c>
      <c r="S95" s="37">
        <f t="shared" si="16"/>
        <v>4.4640808534531162</v>
      </c>
      <c r="T95">
        <v>94</v>
      </c>
      <c r="U95" s="45">
        <f>IFERROR(-HLOOKUP($U$1,IEX!$W$2:$BH$98,T95,FALSE),0)</f>
        <v>0</v>
      </c>
      <c r="V95" s="46">
        <f t="shared" si="21"/>
        <v>7.7931085906793935</v>
      </c>
      <c r="W95" s="52"/>
      <c r="X95" s="46">
        <v>0</v>
      </c>
      <c r="Y95" s="46">
        <v>1.3842111173498037</v>
      </c>
      <c r="Z95" s="46">
        <v>0.74055294778214509</v>
      </c>
      <c r="AA95" s="46">
        <v>0.69210555867490187</v>
      </c>
      <c r="AB95" s="46">
        <v>0.69210555867490187</v>
      </c>
      <c r="AC95" s="46">
        <v>0.76131611454239212</v>
      </c>
      <c r="AD95" s="46">
        <v>0.34605277933745093</v>
      </c>
      <c r="AE95" s="46">
        <v>0.31144750140370586</v>
      </c>
      <c r="AF95" s="46">
        <v>0.27684222346996074</v>
      </c>
      <c r="AG95" s="46">
        <v>0.20763166760247054</v>
      </c>
      <c r="AH95" s="46">
        <v>0.13842111173498037</v>
      </c>
      <c r="AI95" s="46">
        <v>0.24223694553621561</v>
      </c>
      <c r="AJ95" s="46">
        <v>0.20763166760247054</v>
      </c>
      <c r="AK95" s="46">
        <v>0.20763166760247054</v>
      </c>
      <c r="AL95" s="46">
        <v>0.34605277933745093</v>
      </c>
      <c r="AM95" s="46">
        <v>0.27684222346996074</v>
      </c>
      <c r="AN95" s="46">
        <v>0.27684222346996074</v>
      </c>
      <c r="AO95" s="46">
        <v>0.26992116788321169</v>
      </c>
      <c r="AP95" s="46">
        <v>0.20763166760247054</v>
      </c>
      <c r="AQ95" s="46">
        <v>0.20763166760247054</v>
      </c>
      <c r="AR95" s="46">
        <v>0.20763166760247054</v>
      </c>
      <c r="AS95" s="46">
        <v>0.17302638966872547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12.576000000000001</v>
      </c>
      <c r="C96" s="21"/>
      <c r="D96" s="21"/>
      <c r="E96" s="21"/>
      <c r="F96" s="21"/>
      <c r="G96" s="21"/>
      <c r="H96" s="21"/>
      <c r="I96" s="21"/>
      <c r="J96" s="21">
        <v>4.2367209432902868</v>
      </c>
      <c r="K96" s="23">
        <f t="shared" si="17"/>
        <v>4.2367209432902868</v>
      </c>
      <c r="L96" s="22">
        <f t="shared" si="18"/>
        <v>7.9509129702414398</v>
      </c>
      <c r="M96" s="39">
        <f t="shared" si="19"/>
        <v>12.187633913531727</v>
      </c>
      <c r="O96" s="37">
        <f t="shared" si="20"/>
        <v>-4.9781471083660875</v>
      </c>
      <c r="P96" s="37">
        <f t="shared" si="13"/>
        <v>0.42367209432902869</v>
      </c>
      <c r="Q96" s="37">
        <f t="shared" si="14"/>
        <v>0</v>
      </c>
      <c r="R96" s="37">
        <f t="shared" si="15"/>
        <v>0</v>
      </c>
      <c r="S96" s="37">
        <f t="shared" si="16"/>
        <v>4.5544750140370587</v>
      </c>
      <c r="T96">
        <v>95</v>
      </c>
      <c r="U96" s="45">
        <f>IFERROR(-HLOOKUP($U$1,IEX!$W$2:$BH$98,T96,FALSE),0)</f>
        <v>0</v>
      </c>
      <c r="V96" s="46">
        <f t="shared" si="21"/>
        <v>7.9509129702414398</v>
      </c>
      <c r="W96" s="52"/>
      <c r="X96" s="46">
        <v>0</v>
      </c>
      <c r="Y96" s="46">
        <v>1.4122403144300959</v>
      </c>
      <c r="Z96" s="46">
        <v>0.7555485682201013</v>
      </c>
      <c r="AA96" s="46">
        <v>0.70612015721504795</v>
      </c>
      <c r="AB96" s="46">
        <v>0.70612015721504795</v>
      </c>
      <c r="AC96" s="46">
        <v>0.77673217293655272</v>
      </c>
      <c r="AD96" s="46">
        <v>0.35306007860752397</v>
      </c>
      <c r="AE96" s="46">
        <v>0.31775407074677153</v>
      </c>
      <c r="AF96" s="46">
        <v>0.28244806288601915</v>
      </c>
      <c r="AG96" s="46">
        <v>0.21183604716451435</v>
      </c>
      <c r="AH96" s="46">
        <v>0.14122403144300957</v>
      </c>
      <c r="AI96" s="46">
        <v>0.24714205502526676</v>
      </c>
      <c r="AJ96" s="46">
        <v>0.21183604716451435</v>
      </c>
      <c r="AK96" s="46">
        <v>0.21183604716451435</v>
      </c>
      <c r="AL96" s="46">
        <v>0.35306007860752397</v>
      </c>
      <c r="AM96" s="46">
        <v>0.28244806288601915</v>
      </c>
      <c r="AN96" s="46">
        <v>0.28244806288601915</v>
      </c>
      <c r="AO96" s="46">
        <v>0.27538686131386864</v>
      </c>
      <c r="AP96" s="46">
        <v>0.21183604716451435</v>
      </c>
      <c r="AQ96" s="46">
        <v>0.21183604716451435</v>
      </c>
      <c r="AR96" s="46">
        <v>0.21183604716451435</v>
      </c>
      <c r="AS96" s="46">
        <v>0.17653003930376199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12.1008</v>
      </c>
      <c r="C97" s="21"/>
      <c r="D97" s="21"/>
      <c r="E97" s="21"/>
      <c r="F97" s="21"/>
      <c r="G97" s="21"/>
      <c r="H97" s="21"/>
      <c r="I97" s="21"/>
      <c r="J97" s="21">
        <v>4.0766311061201579</v>
      </c>
      <c r="K97" s="23">
        <f t="shared" si="17"/>
        <v>4.0766311061201579</v>
      </c>
      <c r="L97" s="22">
        <f t="shared" si="18"/>
        <v>7.6504777091521596</v>
      </c>
      <c r="M97" s="39">
        <f t="shared" si="19"/>
        <v>11.727108815272317</v>
      </c>
      <c r="O97" s="37">
        <f t="shared" si="20"/>
        <v>-4.7900415496911855</v>
      </c>
      <c r="P97" s="37">
        <f t="shared" si="13"/>
        <v>0.40766311061201577</v>
      </c>
      <c r="Q97" s="37">
        <f t="shared" si="14"/>
        <v>0</v>
      </c>
      <c r="R97" s="37">
        <f t="shared" si="15"/>
        <v>0</v>
      </c>
      <c r="S97" s="37">
        <f t="shared" si="16"/>
        <v>4.3823784390791696</v>
      </c>
      <c r="T97">
        <v>96</v>
      </c>
      <c r="U97" s="45">
        <f>IFERROR(-HLOOKUP($U$1,IEX!$W$2:$BH$98,T97,FALSE),0)</f>
        <v>0</v>
      </c>
      <c r="V97" s="46">
        <f t="shared" si="21"/>
        <v>7.6504777091521596</v>
      </c>
      <c r="W97" s="52"/>
      <c r="X97" s="46">
        <v>0</v>
      </c>
      <c r="Y97" s="46">
        <v>1.3588770353733859</v>
      </c>
      <c r="Z97" s="46">
        <v>0.72699921392476152</v>
      </c>
      <c r="AA97" s="46">
        <v>0.67943851768669294</v>
      </c>
      <c r="AB97" s="46">
        <v>0.67943851768669294</v>
      </c>
      <c r="AC97" s="46">
        <v>0.74738236945536229</v>
      </c>
      <c r="AD97" s="46">
        <v>0.33971925884334647</v>
      </c>
      <c r="AE97" s="46">
        <v>0.30574733295901185</v>
      </c>
      <c r="AF97" s="46">
        <v>0.27177540707467718</v>
      </c>
      <c r="AG97" s="46">
        <v>0.20383155530600788</v>
      </c>
      <c r="AH97" s="46">
        <v>0.13588770353733859</v>
      </c>
      <c r="AI97" s="46">
        <v>0.23780348119034253</v>
      </c>
      <c r="AJ97" s="46">
        <v>0.20383155530600788</v>
      </c>
      <c r="AK97" s="46">
        <v>0.20383155530600788</v>
      </c>
      <c r="AL97" s="46">
        <v>0.33971925884334647</v>
      </c>
      <c r="AM97" s="46">
        <v>0.27177540707467718</v>
      </c>
      <c r="AN97" s="46">
        <v>0.27177540707467718</v>
      </c>
      <c r="AO97" s="46">
        <v>0.26498102189781025</v>
      </c>
      <c r="AP97" s="46">
        <v>0.20383155530600788</v>
      </c>
      <c r="AQ97" s="46">
        <v>0.20383155530600788</v>
      </c>
      <c r="AR97" s="46">
        <v>0.20383155530600788</v>
      </c>
      <c r="AS97" s="46">
        <v>0.16985962942167324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13.4124</v>
      </c>
      <c r="C98" s="21"/>
      <c r="D98" s="21"/>
      <c r="E98" s="21"/>
      <c r="F98" s="21"/>
      <c r="G98" s="21"/>
      <c r="H98" s="21"/>
      <c r="I98" s="21"/>
      <c r="J98" s="21">
        <v>4.5184952274003383</v>
      </c>
      <c r="K98" s="23">
        <f t="shared" si="17"/>
        <v>4.5184952274003383</v>
      </c>
      <c r="L98" s="22">
        <f t="shared" si="18"/>
        <v>8.4797093767546325</v>
      </c>
      <c r="M98" s="39">
        <f t="shared" si="19"/>
        <v>12.998204604154971</v>
      </c>
      <c r="O98" s="37">
        <f t="shared" si="20"/>
        <v>-5.3092318921953972</v>
      </c>
      <c r="P98" s="37">
        <f t="shared" si="13"/>
        <v>0.4518495227400337</v>
      </c>
      <c r="Q98" s="37">
        <f t="shared" si="14"/>
        <v>0</v>
      </c>
      <c r="R98" s="37">
        <f t="shared" si="15"/>
        <v>0</v>
      </c>
      <c r="S98" s="37">
        <f t="shared" si="16"/>
        <v>4.8573823694553635</v>
      </c>
      <c r="T98">
        <v>97</v>
      </c>
      <c r="U98" s="45">
        <f>IFERROR(-HLOOKUP($U$1,IEX!$W$2:$BH$98,T98,FALSE),0)</f>
        <v>0</v>
      </c>
      <c r="V98" s="46">
        <f t="shared" si="21"/>
        <v>8.4797093767546325</v>
      </c>
      <c r="W98" s="52"/>
      <c r="X98" s="46">
        <v>0</v>
      </c>
      <c r="Y98" s="46">
        <v>1.5061650758001126</v>
      </c>
      <c r="Z98" s="46">
        <v>0.80579831555306025</v>
      </c>
      <c r="AA98" s="46">
        <v>0.7530825379000563</v>
      </c>
      <c r="AB98" s="46">
        <v>0.7530825379000563</v>
      </c>
      <c r="AC98" s="46">
        <v>0.82839079169006191</v>
      </c>
      <c r="AD98" s="46">
        <v>0.37654126895002815</v>
      </c>
      <c r="AE98" s="46">
        <v>0.33888714205502535</v>
      </c>
      <c r="AF98" s="46">
        <v>0.30123301516002254</v>
      </c>
      <c r="AG98" s="46">
        <v>0.22592476137001685</v>
      </c>
      <c r="AH98" s="46">
        <v>0.15061650758001127</v>
      </c>
      <c r="AI98" s="46">
        <v>0.26357888826501968</v>
      </c>
      <c r="AJ98" s="46">
        <v>0.22592476137001685</v>
      </c>
      <c r="AK98" s="46">
        <v>0.22592476137001685</v>
      </c>
      <c r="AL98" s="46">
        <v>0.37654126895002815</v>
      </c>
      <c r="AM98" s="46">
        <v>0.30123301516002254</v>
      </c>
      <c r="AN98" s="46">
        <v>0.30123301516002254</v>
      </c>
      <c r="AO98" s="46">
        <v>0.29370218978102197</v>
      </c>
      <c r="AP98" s="46">
        <v>0.22592476137001685</v>
      </c>
      <c r="AQ98" s="46">
        <v>0.22592476137001685</v>
      </c>
      <c r="AR98" s="46">
        <v>0.22592476137001685</v>
      </c>
      <c r="AS98" s="46">
        <v>0.18827063447501408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0.36014479999999988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0.12041128239712519</v>
      </c>
      <c r="K99" s="23">
        <f t="shared" si="22"/>
        <v>0.12041128239712519</v>
      </c>
      <c r="L99" s="23">
        <f t="shared" si="22"/>
        <v>0.22597183996527154</v>
      </c>
      <c r="M99" s="43">
        <f t="shared" si="22"/>
        <v>0.3463831223623971</v>
      </c>
      <c r="O99" s="37">
        <f>SUM(O3:O98)/4000</f>
        <v>-0.14148325681662208</v>
      </c>
      <c r="P99" s="37">
        <f t="shared" ref="P99:S99" si="23">SUM(P3:P98)/4000</f>
        <v>1.2041128239712519E-2</v>
      </c>
      <c r="Q99" s="37">
        <f t="shared" si="23"/>
        <v>0</v>
      </c>
      <c r="R99" s="37">
        <f t="shared" si="23"/>
        <v>0</v>
      </c>
      <c r="S99" s="37">
        <f t="shared" si="23"/>
        <v>0.12944212857690959</v>
      </c>
      <c r="U99" s="47">
        <f t="shared" ref="U99:AK99" si="24">SUM(U3:U98)/4000</f>
        <v>0</v>
      </c>
      <c r="V99" s="47">
        <f t="shared" si="24"/>
        <v>0.22597183996527154</v>
      </c>
      <c r="W99" s="52"/>
      <c r="X99" s="47">
        <f t="shared" si="24"/>
        <v>0</v>
      </c>
      <c r="Y99" s="47">
        <f t="shared" si="24"/>
        <v>4.0137094132375067E-2</v>
      </c>
      <c r="Z99" s="47">
        <f t="shared" si="24"/>
        <v>2.1473345360820663E-2</v>
      </c>
      <c r="AA99" s="47">
        <f t="shared" si="24"/>
        <v>2.0068547066187534E-2</v>
      </c>
      <c r="AB99" s="47">
        <f t="shared" si="24"/>
        <v>2.0068547066187534E-2</v>
      </c>
      <c r="AC99" s="47">
        <f t="shared" si="24"/>
        <v>2.20754017728063E-2</v>
      </c>
      <c r="AD99" s="47">
        <f t="shared" si="24"/>
        <v>1.0034273533093767E-2</v>
      </c>
      <c r="AE99" s="47">
        <f t="shared" si="24"/>
        <v>9.0308461797843891E-3</v>
      </c>
      <c r="AF99" s="47">
        <f t="shared" si="24"/>
        <v>8.0274188264750149E-3</v>
      </c>
      <c r="AG99" s="47">
        <f t="shared" si="24"/>
        <v>6.0205641198562594E-3</v>
      </c>
      <c r="AH99" s="47">
        <f t="shared" si="24"/>
        <v>4.0137094132375074E-3</v>
      </c>
      <c r="AI99" s="47">
        <f t="shared" si="24"/>
        <v>7.0239914731656337E-3</v>
      </c>
      <c r="AJ99" s="47">
        <f t="shared" si="24"/>
        <v>6.0205641198562594E-3</v>
      </c>
      <c r="AK99" s="47">
        <f t="shared" si="24"/>
        <v>6.0205641198562594E-3</v>
      </c>
      <c r="AL99" s="47">
        <f t="shared" ref="AL99:AQ99" si="25">SUM(AL3:AL98)/4000</f>
        <v>1.0034273533093767E-2</v>
      </c>
      <c r="AM99" s="47">
        <f t="shared" si="25"/>
        <v>8.0274188264750149E-3</v>
      </c>
      <c r="AN99" s="47">
        <f t="shared" si="25"/>
        <v>8.0274188264750149E-3</v>
      </c>
      <c r="AO99" s="47">
        <f t="shared" si="25"/>
        <v>7.8267333558131365E-3</v>
      </c>
      <c r="AP99" s="47">
        <f t="shared" si="25"/>
        <v>6.0205641198562594E-3</v>
      </c>
      <c r="AQ99" s="47">
        <f t="shared" si="25"/>
        <v>6.0205641198562594E-3</v>
      </c>
      <c r="AR99" s="47">
        <f t="shared" ref="AR99:BK99" si="26">SUM(AR3:AR98)/4000</f>
        <v>6.0205641198562594E-3</v>
      </c>
      <c r="AS99" s="47">
        <f t="shared" si="26"/>
        <v>5.0171367665468834E-3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18.22</v>
      </c>
      <c r="C3" s="20">
        <f>B3</f>
        <v>18.22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7.6177819999999983</v>
      </c>
      <c r="K3" s="21">
        <v>4.3545799999999995</v>
      </c>
      <c r="L3" s="21">
        <v>0</v>
      </c>
      <c r="M3" s="21">
        <v>0.92739799999999972</v>
      </c>
      <c r="N3" s="21">
        <v>5.3202399999999992</v>
      </c>
      <c r="O3" s="21">
        <f t="shared" ref="O3" si="0">$C3*I3/$I3</f>
        <v>18.22</v>
      </c>
      <c r="P3" s="22"/>
      <c r="Q3" s="39">
        <f>O3+P3</f>
        <v>18.22</v>
      </c>
      <c r="S3" s="37">
        <f t="shared" ref="S3:S66" si="1">J3</f>
        <v>7.6177819999999983</v>
      </c>
      <c r="T3" s="37">
        <f t="shared" ref="T3:T66" si="2">K3</f>
        <v>4.3545799999999995</v>
      </c>
      <c r="U3" s="37">
        <f t="shared" ref="U3:U66" si="3">L3</f>
        <v>0</v>
      </c>
      <c r="V3" s="37">
        <f t="shared" ref="V3:V66" si="4">M3</f>
        <v>0.92739799999999972</v>
      </c>
      <c r="W3" s="37">
        <f t="shared" ref="W3:W66" si="5">N3</f>
        <v>5.3202399999999992</v>
      </c>
    </row>
    <row r="4" spans="1:23">
      <c r="A4" s="8" t="s">
        <v>46</v>
      </c>
      <c r="B4" s="20">
        <v>18.239999999999998</v>
      </c>
      <c r="C4" s="20">
        <f t="shared" ref="C4:C67" si="6">B4</f>
        <v>18.239999999999998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7.6261439999999983</v>
      </c>
      <c r="K4" s="21">
        <v>4.3593599999999988</v>
      </c>
      <c r="L4" s="21">
        <v>0</v>
      </c>
      <c r="M4" s="21">
        <v>0.92841599999999969</v>
      </c>
      <c r="N4" s="21">
        <v>5.3260799999999984</v>
      </c>
      <c r="O4" s="21">
        <f t="shared" ref="O4:O67" si="8">$C4*I4/$I4</f>
        <v>18.239999999999998</v>
      </c>
      <c r="P4" s="22"/>
      <c r="Q4" s="39">
        <f t="shared" ref="Q4:Q67" si="9">O4+P4</f>
        <v>18.239999999999998</v>
      </c>
      <c r="S4" s="37">
        <f t="shared" si="1"/>
        <v>7.6261439999999983</v>
      </c>
      <c r="T4" s="37">
        <f t="shared" si="2"/>
        <v>4.3593599999999988</v>
      </c>
      <c r="U4" s="37">
        <f t="shared" si="3"/>
        <v>0</v>
      </c>
      <c r="V4" s="37">
        <f t="shared" si="4"/>
        <v>0.92841599999999969</v>
      </c>
      <c r="W4" s="37">
        <f t="shared" si="5"/>
        <v>5.3260799999999984</v>
      </c>
    </row>
    <row r="5" spans="1:23">
      <c r="A5" s="8" t="s">
        <v>47</v>
      </c>
      <c r="B5" s="20">
        <v>18.260000000000002</v>
      </c>
      <c r="C5" s="20">
        <f t="shared" si="6"/>
        <v>18.260000000000002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7.634506</v>
      </c>
      <c r="K5" s="21">
        <v>4.364139999999999</v>
      </c>
      <c r="L5" s="21">
        <v>0</v>
      </c>
      <c r="M5" s="21">
        <v>0.92943399999999998</v>
      </c>
      <c r="N5" s="21">
        <v>5.3319199999999993</v>
      </c>
      <c r="O5" s="21">
        <f t="shared" si="8"/>
        <v>18.260000000000002</v>
      </c>
      <c r="P5" s="22"/>
      <c r="Q5" s="39">
        <f t="shared" si="9"/>
        <v>18.260000000000002</v>
      </c>
      <c r="S5" s="37">
        <f t="shared" si="1"/>
        <v>7.634506</v>
      </c>
      <c r="T5" s="37">
        <f t="shared" si="2"/>
        <v>4.364139999999999</v>
      </c>
      <c r="U5" s="37">
        <f t="shared" si="3"/>
        <v>0</v>
      </c>
      <c r="V5" s="37">
        <f t="shared" si="4"/>
        <v>0.92943399999999998</v>
      </c>
      <c r="W5" s="37">
        <f t="shared" si="5"/>
        <v>5.3319199999999993</v>
      </c>
    </row>
    <row r="6" spans="1:23">
      <c r="A6" s="8" t="s">
        <v>48</v>
      </c>
      <c r="B6" s="20">
        <v>18.239999999999998</v>
      </c>
      <c r="C6" s="20">
        <f t="shared" si="6"/>
        <v>18.239999999999998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7.6261439999999983</v>
      </c>
      <c r="K6" s="21">
        <v>4.3593599999999988</v>
      </c>
      <c r="L6" s="21">
        <v>0</v>
      </c>
      <c r="M6" s="21">
        <v>0.92841599999999969</v>
      </c>
      <c r="N6" s="21">
        <v>5.3260799999999984</v>
      </c>
      <c r="O6" s="21">
        <f t="shared" si="8"/>
        <v>18.239999999999998</v>
      </c>
      <c r="P6" s="22"/>
      <c r="Q6" s="39">
        <f t="shared" si="9"/>
        <v>18.239999999999998</v>
      </c>
      <c r="S6" s="37">
        <f t="shared" si="1"/>
        <v>7.6261439999999983</v>
      </c>
      <c r="T6" s="37">
        <f t="shared" si="2"/>
        <v>4.3593599999999988</v>
      </c>
      <c r="U6" s="37">
        <f t="shared" si="3"/>
        <v>0</v>
      </c>
      <c r="V6" s="37">
        <f t="shared" si="4"/>
        <v>0.92841599999999969</v>
      </c>
      <c r="W6" s="37">
        <f t="shared" si="5"/>
        <v>5.3260799999999984</v>
      </c>
    </row>
    <row r="7" spans="1:23">
      <c r="A7" s="8" t="s">
        <v>49</v>
      </c>
      <c r="B7" s="20">
        <v>18.547999999999998</v>
      </c>
      <c r="C7" s="20">
        <f t="shared" si="6"/>
        <v>18.547999999999998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7.7549187999999978</v>
      </c>
      <c r="K7" s="21">
        <v>4.4329719999999986</v>
      </c>
      <c r="L7" s="21">
        <v>0</v>
      </c>
      <c r="M7" s="21">
        <v>0.94409319999999985</v>
      </c>
      <c r="N7" s="21">
        <v>5.4160159999999991</v>
      </c>
      <c r="O7" s="21">
        <f t="shared" si="8"/>
        <v>18.547999999999998</v>
      </c>
      <c r="P7" s="22"/>
      <c r="Q7" s="39">
        <f t="shared" si="9"/>
        <v>18.547999999999998</v>
      </c>
      <c r="S7" s="37">
        <f t="shared" si="1"/>
        <v>7.7549187999999978</v>
      </c>
      <c r="T7" s="37">
        <f t="shared" si="2"/>
        <v>4.4329719999999986</v>
      </c>
      <c r="U7" s="37">
        <f t="shared" si="3"/>
        <v>0</v>
      </c>
      <c r="V7" s="37">
        <f t="shared" si="4"/>
        <v>0.94409319999999985</v>
      </c>
      <c r="W7" s="37">
        <f t="shared" si="5"/>
        <v>5.4160159999999991</v>
      </c>
    </row>
    <row r="8" spans="1:23">
      <c r="A8" s="8" t="s">
        <v>50</v>
      </c>
      <c r="B8" s="20">
        <v>18.260000000000002</v>
      </c>
      <c r="C8" s="20">
        <f t="shared" si="6"/>
        <v>18.260000000000002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7.634506</v>
      </c>
      <c r="K8" s="21">
        <v>4.364139999999999</v>
      </c>
      <c r="L8" s="21">
        <v>0</v>
      </c>
      <c r="M8" s="21">
        <v>0.92943399999999998</v>
      </c>
      <c r="N8" s="21">
        <v>5.3319199999999993</v>
      </c>
      <c r="O8" s="21">
        <f t="shared" si="8"/>
        <v>18.260000000000002</v>
      </c>
      <c r="P8" s="22"/>
      <c r="Q8" s="39">
        <f t="shared" si="9"/>
        <v>18.260000000000002</v>
      </c>
      <c r="S8" s="37">
        <f t="shared" si="1"/>
        <v>7.634506</v>
      </c>
      <c r="T8" s="37">
        <f t="shared" si="2"/>
        <v>4.364139999999999</v>
      </c>
      <c r="U8" s="37">
        <f t="shared" si="3"/>
        <v>0</v>
      </c>
      <c r="V8" s="37">
        <f t="shared" si="4"/>
        <v>0.92943399999999998</v>
      </c>
      <c r="W8" s="37">
        <f t="shared" si="5"/>
        <v>5.3319199999999993</v>
      </c>
    </row>
    <row r="9" spans="1:23">
      <c r="A9" s="8" t="s">
        <v>51</v>
      </c>
      <c r="B9" s="20">
        <v>17.623999999999999</v>
      </c>
      <c r="C9" s="20">
        <f t="shared" si="6"/>
        <v>17.623999999999999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7.3685943999999983</v>
      </c>
      <c r="K9" s="21">
        <v>4.2121359999999983</v>
      </c>
      <c r="L9" s="21">
        <v>0</v>
      </c>
      <c r="M9" s="21">
        <v>0.89706159999999979</v>
      </c>
      <c r="N9" s="21">
        <v>5.1462079999999988</v>
      </c>
      <c r="O9" s="21">
        <f t="shared" si="8"/>
        <v>17.623999999999999</v>
      </c>
      <c r="P9" s="22"/>
      <c r="Q9" s="39">
        <f t="shared" si="9"/>
        <v>17.623999999999999</v>
      </c>
      <c r="S9" s="37">
        <f t="shared" si="1"/>
        <v>7.3685943999999983</v>
      </c>
      <c r="T9" s="37">
        <f t="shared" si="2"/>
        <v>4.2121359999999983</v>
      </c>
      <c r="U9" s="37">
        <f t="shared" si="3"/>
        <v>0</v>
      </c>
      <c r="V9" s="37">
        <f t="shared" si="4"/>
        <v>0.89706159999999979</v>
      </c>
      <c r="W9" s="37">
        <f t="shared" si="5"/>
        <v>5.1462079999999988</v>
      </c>
    </row>
    <row r="10" spans="1:23">
      <c r="A10" s="8" t="s">
        <v>52</v>
      </c>
      <c r="B10" s="20">
        <v>17.664000000000001</v>
      </c>
      <c r="C10" s="20">
        <f t="shared" si="6"/>
        <v>17.664000000000001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7.3853184000000001</v>
      </c>
      <c r="K10" s="21">
        <v>4.2216959999999997</v>
      </c>
      <c r="L10" s="21">
        <v>0</v>
      </c>
      <c r="M10" s="21">
        <v>0.89909759999999994</v>
      </c>
      <c r="N10" s="21">
        <v>5.1578879999999998</v>
      </c>
      <c r="O10" s="21">
        <f t="shared" si="8"/>
        <v>17.664000000000001</v>
      </c>
      <c r="P10" s="22"/>
      <c r="Q10" s="39">
        <f t="shared" si="9"/>
        <v>17.664000000000001</v>
      </c>
      <c r="S10" s="37">
        <f t="shared" si="1"/>
        <v>7.3853184000000001</v>
      </c>
      <c r="T10" s="37">
        <f t="shared" si="2"/>
        <v>4.2216959999999997</v>
      </c>
      <c r="U10" s="37">
        <f t="shared" si="3"/>
        <v>0</v>
      </c>
      <c r="V10" s="37">
        <f t="shared" si="4"/>
        <v>0.89909759999999994</v>
      </c>
      <c r="W10" s="37">
        <f t="shared" si="5"/>
        <v>5.1578879999999998</v>
      </c>
    </row>
    <row r="11" spans="1:23">
      <c r="A11" s="8" t="s">
        <v>53</v>
      </c>
      <c r="B11" s="20">
        <v>18.007999999999999</v>
      </c>
      <c r="C11" s="20">
        <f t="shared" si="6"/>
        <v>18.007999999999999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7.5291447999999992</v>
      </c>
      <c r="K11" s="21">
        <v>4.3039119999999995</v>
      </c>
      <c r="L11" s="21">
        <v>0</v>
      </c>
      <c r="M11" s="21">
        <v>0.91660719999999984</v>
      </c>
      <c r="N11" s="21">
        <v>5.258335999999999</v>
      </c>
      <c r="O11" s="21">
        <f t="shared" si="8"/>
        <v>18.007999999999999</v>
      </c>
      <c r="P11" s="22"/>
      <c r="Q11" s="39">
        <f t="shared" si="9"/>
        <v>18.007999999999999</v>
      </c>
      <c r="S11" s="37">
        <f t="shared" si="1"/>
        <v>7.5291447999999992</v>
      </c>
      <c r="T11" s="37">
        <f t="shared" si="2"/>
        <v>4.3039119999999995</v>
      </c>
      <c r="U11" s="37">
        <f t="shared" si="3"/>
        <v>0</v>
      </c>
      <c r="V11" s="37">
        <f t="shared" si="4"/>
        <v>0.91660719999999984</v>
      </c>
      <c r="W11" s="37">
        <f t="shared" si="5"/>
        <v>5.258335999999999</v>
      </c>
    </row>
    <row r="12" spans="1:23">
      <c r="A12" s="8" t="s">
        <v>54</v>
      </c>
      <c r="B12" s="20">
        <v>18.047999999999998</v>
      </c>
      <c r="C12" s="20">
        <f t="shared" si="6"/>
        <v>18.047999999999998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7.5458687999999983</v>
      </c>
      <c r="K12" s="21">
        <v>4.3134719999999991</v>
      </c>
      <c r="L12" s="21">
        <v>0</v>
      </c>
      <c r="M12" s="21">
        <v>0.91864319999999977</v>
      </c>
      <c r="N12" s="21">
        <v>5.2700159999999983</v>
      </c>
      <c r="O12" s="21">
        <f t="shared" si="8"/>
        <v>18.047999999999998</v>
      </c>
      <c r="P12" s="22"/>
      <c r="Q12" s="39">
        <f t="shared" si="9"/>
        <v>18.047999999999998</v>
      </c>
      <c r="S12" s="37">
        <f t="shared" si="1"/>
        <v>7.5458687999999983</v>
      </c>
      <c r="T12" s="37">
        <f t="shared" si="2"/>
        <v>4.3134719999999991</v>
      </c>
      <c r="U12" s="37">
        <f t="shared" si="3"/>
        <v>0</v>
      </c>
      <c r="V12" s="37">
        <f t="shared" si="4"/>
        <v>0.91864319999999977</v>
      </c>
      <c r="W12" s="37">
        <f t="shared" si="5"/>
        <v>5.2700159999999983</v>
      </c>
    </row>
    <row r="13" spans="1:23">
      <c r="A13" s="8" t="s">
        <v>55</v>
      </c>
      <c r="B13" s="20">
        <v>18.315999999999999</v>
      </c>
      <c r="C13" s="20">
        <f t="shared" si="6"/>
        <v>18.315999999999999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7.6579195999999987</v>
      </c>
      <c r="K13" s="21">
        <v>4.3775239999999993</v>
      </c>
      <c r="L13" s="21">
        <v>0</v>
      </c>
      <c r="M13" s="21">
        <v>0.93228439999999979</v>
      </c>
      <c r="N13" s="21">
        <v>5.3482719999999988</v>
      </c>
      <c r="O13" s="21">
        <f t="shared" si="8"/>
        <v>18.315999999999999</v>
      </c>
      <c r="P13" s="22"/>
      <c r="Q13" s="39">
        <f t="shared" si="9"/>
        <v>18.315999999999999</v>
      </c>
      <c r="S13" s="37">
        <f t="shared" si="1"/>
        <v>7.6579195999999987</v>
      </c>
      <c r="T13" s="37">
        <f t="shared" si="2"/>
        <v>4.3775239999999993</v>
      </c>
      <c r="U13" s="37">
        <f t="shared" si="3"/>
        <v>0</v>
      </c>
      <c r="V13" s="37">
        <f t="shared" si="4"/>
        <v>0.93228439999999979</v>
      </c>
      <c r="W13" s="37">
        <f t="shared" si="5"/>
        <v>5.3482719999999988</v>
      </c>
    </row>
    <row r="14" spans="1:23">
      <c r="A14" s="8" t="s">
        <v>56</v>
      </c>
      <c r="B14" s="20">
        <v>18.103999999999999</v>
      </c>
      <c r="C14" s="20">
        <f t="shared" si="6"/>
        <v>18.103999999999999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7.5692823999999987</v>
      </c>
      <c r="K14" s="21">
        <v>4.3268559999999994</v>
      </c>
      <c r="L14" s="21">
        <v>0</v>
      </c>
      <c r="M14" s="21">
        <v>0.92149359999999969</v>
      </c>
      <c r="N14" s="21">
        <v>5.2863679999999995</v>
      </c>
      <c r="O14" s="21">
        <f t="shared" si="8"/>
        <v>18.103999999999999</v>
      </c>
      <c r="P14" s="22"/>
      <c r="Q14" s="39">
        <f t="shared" si="9"/>
        <v>18.103999999999999</v>
      </c>
      <c r="S14" s="37">
        <f t="shared" si="1"/>
        <v>7.5692823999999987</v>
      </c>
      <c r="T14" s="37">
        <f t="shared" si="2"/>
        <v>4.3268559999999994</v>
      </c>
      <c r="U14" s="37">
        <f t="shared" si="3"/>
        <v>0</v>
      </c>
      <c r="V14" s="37">
        <f t="shared" si="4"/>
        <v>0.92149359999999969</v>
      </c>
      <c r="W14" s="37">
        <f t="shared" si="5"/>
        <v>5.2863679999999995</v>
      </c>
    </row>
    <row r="15" spans="1:23">
      <c r="A15" s="8" t="s">
        <v>57</v>
      </c>
      <c r="B15" s="20">
        <v>18.643999999999998</v>
      </c>
      <c r="C15" s="20">
        <f t="shared" si="6"/>
        <v>18.643999999999998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7.7950563999999982</v>
      </c>
      <c r="K15" s="21">
        <v>4.4559159999999984</v>
      </c>
      <c r="L15" s="21">
        <v>0</v>
      </c>
      <c r="M15" s="21">
        <v>0.9489795999999997</v>
      </c>
      <c r="N15" s="21">
        <v>5.4440479999999987</v>
      </c>
      <c r="O15" s="21">
        <f t="shared" si="8"/>
        <v>18.643999999999998</v>
      </c>
      <c r="P15" s="22"/>
      <c r="Q15" s="39">
        <f t="shared" si="9"/>
        <v>18.643999999999998</v>
      </c>
      <c r="S15" s="37">
        <f t="shared" si="1"/>
        <v>7.7950563999999982</v>
      </c>
      <c r="T15" s="37">
        <f t="shared" si="2"/>
        <v>4.4559159999999984</v>
      </c>
      <c r="U15" s="37">
        <f t="shared" si="3"/>
        <v>0</v>
      </c>
      <c r="V15" s="37">
        <f t="shared" si="4"/>
        <v>0.9489795999999997</v>
      </c>
      <c r="W15" s="37">
        <f t="shared" si="5"/>
        <v>5.4440479999999987</v>
      </c>
    </row>
    <row r="16" spans="1:23">
      <c r="A16" s="8" t="s">
        <v>58</v>
      </c>
      <c r="B16" s="20">
        <v>18.260000000000002</v>
      </c>
      <c r="C16" s="20">
        <f t="shared" si="6"/>
        <v>18.260000000000002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7.634506</v>
      </c>
      <c r="K16" s="21">
        <v>4.364139999999999</v>
      </c>
      <c r="L16" s="21">
        <v>0</v>
      </c>
      <c r="M16" s="21">
        <v>0.92943399999999998</v>
      </c>
      <c r="N16" s="21">
        <v>5.3319199999999993</v>
      </c>
      <c r="O16" s="21">
        <f t="shared" si="8"/>
        <v>18.260000000000002</v>
      </c>
      <c r="P16" s="22"/>
      <c r="Q16" s="39">
        <f t="shared" si="9"/>
        <v>18.260000000000002</v>
      </c>
      <c r="S16" s="37">
        <f t="shared" si="1"/>
        <v>7.634506</v>
      </c>
      <c r="T16" s="37">
        <f t="shared" si="2"/>
        <v>4.364139999999999</v>
      </c>
      <c r="U16" s="37">
        <f t="shared" si="3"/>
        <v>0</v>
      </c>
      <c r="V16" s="37">
        <f t="shared" si="4"/>
        <v>0.92943399999999998</v>
      </c>
      <c r="W16" s="37">
        <f t="shared" si="5"/>
        <v>5.3319199999999993</v>
      </c>
    </row>
    <row r="17" spans="1:23">
      <c r="A17" s="8" t="s">
        <v>59</v>
      </c>
      <c r="B17" s="20">
        <v>18.507999999999999</v>
      </c>
      <c r="C17" s="20">
        <f t="shared" si="6"/>
        <v>18.507999999999999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7.7381947999999987</v>
      </c>
      <c r="K17" s="21">
        <v>4.423411999999999</v>
      </c>
      <c r="L17" s="21">
        <v>0</v>
      </c>
      <c r="M17" s="21">
        <v>0.94205719999999982</v>
      </c>
      <c r="N17" s="21">
        <v>5.4043359999999989</v>
      </c>
      <c r="O17" s="21">
        <f t="shared" si="8"/>
        <v>18.507999999999999</v>
      </c>
      <c r="P17" s="22"/>
      <c r="Q17" s="39">
        <f t="shared" si="9"/>
        <v>18.507999999999999</v>
      </c>
      <c r="S17" s="37">
        <f t="shared" si="1"/>
        <v>7.7381947999999987</v>
      </c>
      <c r="T17" s="37">
        <f t="shared" si="2"/>
        <v>4.423411999999999</v>
      </c>
      <c r="U17" s="37">
        <f t="shared" si="3"/>
        <v>0</v>
      </c>
      <c r="V17" s="37">
        <f t="shared" si="4"/>
        <v>0.94205719999999982</v>
      </c>
      <c r="W17" s="37">
        <f t="shared" si="5"/>
        <v>5.4043359999999989</v>
      </c>
    </row>
    <row r="18" spans="1:23">
      <c r="A18" s="8" t="s">
        <v>60</v>
      </c>
      <c r="B18" s="20">
        <v>18.68</v>
      </c>
      <c r="C18" s="20">
        <f t="shared" si="6"/>
        <v>18.68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7.8101079999999987</v>
      </c>
      <c r="K18" s="21">
        <v>4.4645199999999985</v>
      </c>
      <c r="L18" s="21">
        <v>0</v>
      </c>
      <c r="M18" s="21">
        <v>0.95081199999999977</v>
      </c>
      <c r="N18" s="21">
        <v>5.454559999999999</v>
      </c>
      <c r="O18" s="21">
        <f t="shared" si="8"/>
        <v>18.68</v>
      </c>
      <c r="P18" s="22"/>
      <c r="Q18" s="39">
        <f t="shared" si="9"/>
        <v>18.68</v>
      </c>
      <c r="S18" s="37">
        <f t="shared" si="1"/>
        <v>7.8101079999999987</v>
      </c>
      <c r="T18" s="37">
        <f t="shared" si="2"/>
        <v>4.4645199999999985</v>
      </c>
      <c r="U18" s="37">
        <f t="shared" si="3"/>
        <v>0</v>
      </c>
      <c r="V18" s="37">
        <f t="shared" si="4"/>
        <v>0.95081199999999977</v>
      </c>
      <c r="W18" s="37">
        <f t="shared" si="5"/>
        <v>5.454559999999999</v>
      </c>
    </row>
    <row r="19" spans="1:23">
      <c r="A19" s="8" t="s">
        <v>61</v>
      </c>
      <c r="B19" s="20">
        <v>18.527999999999999</v>
      </c>
      <c r="C19" s="20">
        <f t="shared" si="6"/>
        <v>18.527999999999999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7.7465567999999987</v>
      </c>
      <c r="K19" s="21">
        <v>4.4281919999999992</v>
      </c>
      <c r="L19" s="21">
        <v>0</v>
      </c>
      <c r="M19" s="21">
        <v>0.94307519999999978</v>
      </c>
      <c r="N19" s="21">
        <v>5.4101759999999981</v>
      </c>
      <c r="O19" s="21">
        <f t="shared" si="8"/>
        <v>18.527999999999999</v>
      </c>
      <c r="P19" s="22"/>
      <c r="Q19" s="39">
        <f t="shared" si="9"/>
        <v>18.527999999999999</v>
      </c>
      <c r="S19" s="37">
        <f t="shared" si="1"/>
        <v>7.7465567999999987</v>
      </c>
      <c r="T19" s="37">
        <f t="shared" si="2"/>
        <v>4.4281919999999992</v>
      </c>
      <c r="U19" s="37">
        <f t="shared" si="3"/>
        <v>0</v>
      </c>
      <c r="V19" s="37">
        <f t="shared" si="4"/>
        <v>0.94307519999999978</v>
      </c>
      <c r="W19" s="37">
        <f t="shared" si="5"/>
        <v>5.4101759999999981</v>
      </c>
    </row>
    <row r="20" spans="1:23">
      <c r="A20" s="8" t="s">
        <v>62</v>
      </c>
      <c r="B20" s="20">
        <v>18.623999999999999</v>
      </c>
      <c r="C20" s="20">
        <f t="shared" si="6"/>
        <v>18.623999999999999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7.7866943999999991</v>
      </c>
      <c r="K20" s="21">
        <v>4.4511359999999991</v>
      </c>
      <c r="L20" s="21">
        <v>0</v>
      </c>
      <c r="M20" s="21">
        <v>0.94796159999999974</v>
      </c>
      <c r="N20" s="21">
        <v>5.4382079999999986</v>
      </c>
      <c r="O20" s="21">
        <f t="shared" si="8"/>
        <v>18.623999999999999</v>
      </c>
      <c r="P20" s="22"/>
      <c r="Q20" s="39">
        <f t="shared" si="9"/>
        <v>18.623999999999999</v>
      </c>
      <c r="S20" s="37">
        <f t="shared" si="1"/>
        <v>7.7866943999999991</v>
      </c>
      <c r="T20" s="37">
        <f t="shared" si="2"/>
        <v>4.4511359999999991</v>
      </c>
      <c r="U20" s="37">
        <f t="shared" si="3"/>
        <v>0</v>
      </c>
      <c r="V20" s="37">
        <f t="shared" si="4"/>
        <v>0.94796159999999974</v>
      </c>
      <c r="W20" s="37">
        <f t="shared" si="5"/>
        <v>5.4382079999999986</v>
      </c>
    </row>
    <row r="21" spans="1:23">
      <c r="A21" s="8" t="s">
        <v>63</v>
      </c>
      <c r="B21" s="20">
        <v>18.68</v>
      </c>
      <c r="C21" s="20">
        <f t="shared" si="6"/>
        <v>18.68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7.8101079999999987</v>
      </c>
      <c r="K21" s="21">
        <v>4.4645199999999985</v>
      </c>
      <c r="L21" s="21">
        <v>0</v>
      </c>
      <c r="M21" s="21">
        <v>0.95081199999999977</v>
      </c>
      <c r="N21" s="21">
        <v>5.454559999999999</v>
      </c>
      <c r="O21" s="21">
        <f t="shared" si="8"/>
        <v>18.68</v>
      </c>
      <c r="P21" s="22"/>
      <c r="Q21" s="39">
        <f t="shared" si="9"/>
        <v>18.68</v>
      </c>
      <c r="S21" s="37">
        <f t="shared" si="1"/>
        <v>7.8101079999999987</v>
      </c>
      <c r="T21" s="37">
        <f t="shared" si="2"/>
        <v>4.4645199999999985</v>
      </c>
      <c r="U21" s="37">
        <f t="shared" si="3"/>
        <v>0</v>
      </c>
      <c r="V21" s="37">
        <f t="shared" si="4"/>
        <v>0.95081199999999977</v>
      </c>
      <c r="W21" s="37">
        <f t="shared" si="5"/>
        <v>5.454559999999999</v>
      </c>
    </row>
    <row r="22" spans="1:23">
      <c r="A22" s="8" t="s">
        <v>64</v>
      </c>
      <c r="B22" s="20">
        <v>18.584</v>
      </c>
      <c r="C22" s="20">
        <f t="shared" si="6"/>
        <v>18.584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7.7699703999999983</v>
      </c>
      <c r="K22" s="21">
        <v>4.4415759999999986</v>
      </c>
      <c r="L22" s="21">
        <v>0</v>
      </c>
      <c r="M22" s="21">
        <v>0.94592559999999981</v>
      </c>
      <c r="N22" s="21">
        <v>5.4265279999999985</v>
      </c>
      <c r="O22" s="21">
        <f t="shared" si="8"/>
        <v>18.584</v>
      </c>
      <c r="P22" s="22"/>
      <c r="Q22" s="39">
        <f t="shared" si="9"/>
        <v>18.584</v>
      </c>
      <c r="S22" s="37">
        <f t="shared" si="1"/>
        <v>7.7699703999999983</v>
      </c>
      <c r="T22" s="37">
        <f t="shared" si="2"/>
        <v>4.4415759999999986</v>
      </c>
      <c r="U22" s="37">
        <f t="shared" si="3"/>
        <v>0</v>
      </c>
      <c r="V22" s="37">
        <f t="shared" si="4"/>
        <v>0.94592559999999981</v>
      </c>
      <c r="W22" s="37">
        <f t="shared" si="5"/>
        <v>5.4265279999999985</v>
      </c>
    </row>
    <row r="23" spans="1:23">
      <c r="A23" s="8" t="s">
        <v>65</v>
      </c>
      <c r="B23" s="20">
        <v>19.064</v>
      </c>
      <c r="C23" s="20">
        <f t="shared" si="6"/>
        <v>19.064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7.9706583999999996</v>
      </c>
      <c r="K23" s="21">
        <v>4.5562959999999988</v>
      </c>
      <c r="L23" s="21">
        <v>0</v>
      </c>
      <c r="M23" s="21">
        <v>0.97035759999999982</v>
      </c>
      <c r="N23" s="21">
        <v>5.5666879999999992</v>
      </c>
      <c r="O23" s="21">
        <f t="shared" si="8"/>
        <v>19.064</v>
      </c>
      <c r="P23" s="22"/>
      <c r="Q23" s="39">
        <f t="shared" si="9"/>
        <v>19.064</v>
      </c>
      <c r="S23" s="37">
        <f t="shared" si="1"/>
        <v>7.9706583999999996</v>
      </c>
      <c r="T23" s="37">
        <f t="shared" si="2"/>
        <v>4.5562959999999988</v>
      </c>
      <c r="U23" s="37">
        <f t="shared" si="3"/>
        <v>0</v>
      </c>
      <c r="V23" s="37">
        <f t="shared" si="4"/>
        <v>0.97035759999999982</v>
      </c>
      <c r="W23" s="37">
        <f t="shared" si="5"/>
        <v>5.5666879999999992</v>
      </c>
    </row>
    <row r="24" spans="1:23">
      <c r="A24" s="8" t="s">
        <v>66</v>
      </c>
      <c r="B24" s="20">
        <v>18.584</v>
      </c>
      <c r="C24" s="20">
        <f t="shared" si="6"/>
        <v>18.584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7.7699703999999983</v>
      </c>
      <c r="K24" s="21">
        <v>4.4415759999999986</v>
      </c>
      <c r="L24" s="21">
        <v>0</v>
      </c>
      <c r="M24" s="21">
        <v>0.94592559999999981</v>
      </c>
      <c r="N24" s="21">
        <v>5.4265279999999985</v>
      </c>
      <c r="O24" s="21">
        <f t="shared" si="8"/>
        <v>18.584</v>
      </c>
      <c r="P24" s="22"/>
      <c r="Q24" s="39">
        <f t="shared" si="9"/>
        <v>18.584</v>
      </c>
      <c r="S24" s="37">
        <f t="shared" si="1"/>
        <v>7.7699703999999983</v>
      </c>
      <c r="T24" s="37">
        <f t="shared" si="2"/>
        <v>4.4415759999999986</v>
      </c>
      <c r="U24" s="37">
        <f t="shared" si="3"/>
        <v>0</v>
      </c>
      <c r="V24" s="37">
        <f t="shared" si="4"/>
        <v>0.94592559999999981</v>
      </c>
      <c r="W24" s="37">
        <f t="shared" si="5"/>
        <v>5.4265279999999985</v>
      </c>
    </row>
    <row r="25" spans="1:23">
      <c r="A25" s="8" t="s">
        <v>67</v>
      </c>
      <c r="B25" s="20">
        <v>19.027999999999999</v>
      </c>
      <c r="C25" s="20">
        <f t="shared" si="6"/>
        <v>19.027999999999999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7.9556067999999982</v>
      </c>
      <c r="K25" s="21">
        <v>4.5476919999999987</v>
      </c>
      <c r="L25" s="21">
        <v>0</v>
      </c>
      <c r="M25" s="21">
        <v>0.96852519999999975</v>
      </c>
      <c r="N25" s="21">
        <v>5.5561759999999989</v>
      </c>
      <c r="O25" s="21">
        <f t="shared" si="8"/>
        <v>19.027999999999999</v>
      </c>
      <c r="P25" s="22"/>
      <c r="Q25" s="39">
        <f t="shared" si="9"/>
        <v>19.027999999999999</v>
      </c>
      <c r="S25" s="37">
        <f t="shared" si="1"/>
        <v>7.9556067999999982</v>
      </c>
      <c r="T25" s="37">
        <f t="shared" si="2"/>
        <v>4.5476919999999987</v>
      </c>
      <c r="U25" s="37">
        <f t="shared" si="3"/>
        <v>0</v>
      </c>
      <c r="V25" s="37">
        <f t="shared" si="4"/>
        <v>0.96852519999999975</v>
      </c>
      <c r="W25" s="37">
        <f t="shared" si="5"/>
        <v>5.5561759999999989</v>
      </c>
    </row>
    <row r="26" spans="1:23">
      <c r="A26" s="8" t="s">
        <v>68</v>
      </c>
      <c r="B26" s="20">
        <v>19.123999999999999</v>
      </c>
      <c r="C26" s="20">
        <f t="shared" si="6"/>
        <v>19.123999999999999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7.9957443999999986</v>
      </c>
      <c r="K26" s="21">
        <v>4.5706359999999986</v>
      </c>
      <c r="L26" s="21">
        <v>0</v>
      </c>
      <c r="M26" s="21">
        <v>0.97341159999999971</v>
      </c>
      <c r="N26" s="21">
        <v>5.5842079999999994</v>
      </c>
      <c r="O26" s="21">
        <f t="shared" si="8"/>
        <v>19.123999999999999</v>
      </c>
      <c r="P26" s="22"/>
      <c r="Q26" s="39">
        <f t="shared" si="9"/>
        <v>19.123999999999999</v>
      </c>
      <c r="S26" s="37">
        <f t="shared" si="1"/>
        <v>7.9957443999999986</v>
      </c>
      <c r="T26" s="37">
        <f t="shared" si="2"/>
        <v>4.5706359999999986</v>
      </c>
      <c r="U26" s="37">
        <f t="shared" si="3"/>
        <v>0</v>
      </c>
      <c r="V26" s="37">
        <f t="shared" si="4"/>
        <v>0.97341159999999971</v>
      </c>
      <c r="W26" s="37">
        <f t="shared" si="5"/>
        <v>5.5842079999999994</v>
      </c>
    </row>
    <row r="27" spans="1:23">
      <c r="A27" s="8" t="s">
        <v>69</v>
      </c>
      <c r="B27" s="20">
        <v>18.068000000000001</v>
      </c>
      <c r="C27" s="20">
        <f t="shared" si="6"/>
        <v>18.068000000000001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7.5542308</v>
      </c>
      <c r="K27" s="21">
        <v>4.3182519999999993</v>
      </c>
      <c r="L27" s="21">
        <v>0</v>
      </c>
      <c r="M27" s="21">
        <v>0.91966119999999996</v>
      </c>
      <c r="N27" s="21">
        <v>5.2758559999999992</v>
      </c>
      <c r="O27" s="21">
        <f t="shared" si="8"/>
        <v>18.068000000000001</v>
      </c>
      <c r="P27" s="22"/>
      <c r="Q27" s="39">
        <f t="shared" si="9"/>
        <v>18.068000000000001</v>
      </c>
      <c r="S27" s="37">
        <f t="shared" si="1"/>
        <v>7.5542308</v>
      </c>
      <c r="T27" s="37">
        <f t="shared" si="2"/>
        <v>4.3182519999999993</v>
      </c>
      <c r="U27" s="37">
        <f t="shared" si="3"/>
        <v>0</v>
      </c>
      <c r="V27" s="37">
        <f t="shared" si="4"/>
        <v>0.91966119999999996</v>
      </c>
      <c r="W27" s="37">
        <f t="shared" si="5"/>
        <v>5.2758559999999992</v>
      </c>
    </row>
    <row r="28" spans="1:23">
      <c r="A28" s="8" t="s">
        <v>70</v>
      </c>
      <c r="B28" s="20">
        <v>18.22</v>
      </c>
      <c r="C28" s="20">
        <f t="shared" si="6"/>
        <v>18.22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7.6177819999999983</v>
      </c>
      <c r="K28" s="21">
        <v>4.3545799999999995</v>
      </c>
      <c r="L28" s="21">
        <v>0</v>
      </c>
      <c r="M28" s="21">
        <v>0.92739799999999972</v>
      </c>
      <c r="N28" s="21">
        <v>5.3202399999999992</v>
      </c>
      <c r="O28" s="21">
        <f t="shared" si="8"/>
        <v>18.22</v>
      </c>
      <c r="P28" s="22"/>
      <c r="Q28" s="39">
        <f t="shared" si="9"/>
        <v>18.22</v>
      </c>
      <c r="S28" s="37">
        <f t="shared" si="1"/>
        <v>7.6177819999999983</v>
      </c>
      <c r="T28" s="37">
        <f t="shared" si="2"/>
        <v>4.3545799999999995</v>
      </c>
      <c r="U28" s="37">
        <f t="shared" si="3"/>
        <v>0</v>
      </c>
      <c r="V28" s="37">
        <f t="shared" si="4"/>
        <v>0.92739799999999972</v>
      </c>
      <c r="W28" s="37">
        <f t="shared" si="5"/>
        <v>5.3202399999999992</v>
      </c>
    </row>
    <row r="29" spans="1:23">
      <c r="A29" s="8" t="s">
        <v>71</v>
      </c>
      <c r="B29" s="20">
        <v>18.72</v>
      </c>
      <c r="C29" s="20">
        <f t="shared" si="6"/>
        <v>18.72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7.8268319999999987</v>
      </c>
      <c r="K29" s="21">
        <v>4.4740799999999989</v>
      </c>
      <c r="L29" s="21">
        <v>0</v>
      </c>
      <c r="M29" s="21">
        <v>0.95284799999999981</v>
      </c>
      <c r="N29" s="21">
        <v>5.4662399999999982</v>
      </c>
      <c r="O29" s="21">
        <f t="shared" si="8"/>
        <v>18.72</v>
      </c>
      <c r="P29" s="22"/>
      <c r="Q29" s="39">
        <f t="shared" si="9"/>
        <v>18.72</v>
      </c>
      <c r="S29" s="37">
        <f t="shared" si="1"/>
        <v>7.8268319999999987</v>
      </c>
      <c r="T29" s="37">
        <f t="shared" si="2"/>
        <v>4.4740799999999989</v>
      </c>
      <c r="U29" s="37">
        <f t="shared" si="3"/>
        <v>0</v>
      </c>
      <c r="V29" s="37">
        <f t="shared" si="4"/>
        <v>0.95284799999999981</v>
      </c>
      <c r="W29" s="37">
        <f t="shared" si="5"/>
        <v>5.4662399999999982</v>
      </c>
    </row>
    <row r="30" spans="1:23">
      <c r="A30" s="8" t="s">
        <v>72</v>
      </c>
      <c r="B30" s="20">
        <v>18.584</v>
      </c>
      <c r="C30" s="20">
        <f t="shared" si="6"/>
        <v>18.584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7.7699703999999983</v>
      </c>
      <c r="K30" s="21">
        <v>4.4415759999999986</v>
      </c>
      <c r="L30" s="21">
        <v>0</v>
      </c>
      <c r="M30" s="21">
        <v>0.94592559999999981</v>
      </c>
      <c r="N30" s="21">
        <v>5.4265279999999985</v>
      </c>
      <c r="O30" s="21">
        <f t="shared" si="8"/>
        <v>18.584</v>
      </c>
      <c r="P30" s="22"/>
      <c r="Q30" s="39">
        <f t="shared" si="9"/>
        <v>18.584</v>
      </c>
      <c r="S30" s="37">
        <f t="shared" si="1"/>
        <v>7.7699703999999983</v>
      </c>
      <c r="T30" s="37">
        <f t="shared" si="2"/>
        <v>4.4415759999999986</v>
      </c>
      <c r="U30" s="37">
        <f t="shared" si="3"/>
        <v>0</v>
      </c>
      <c r="V30" s="37">
        <f t="shared" si="4"/>
        <v>0.94592559999999981</v>
      </c>
      <c r="W30" s="37">
        <f t="shared" si="5"/>
        <v>5.4265279999999985</v>
      </c>
    </row>
    <row r="31" spans="1:23">
      <c r="A31" s="8" t="s">
        <v>73</v>
      </c>
      <c r="B31" s="20">
        <v>18.103999999999999</v>
      </c>
      <c r="C31" s="20">
        <f t="shared" si="6"/>
        <v>18.103999999999999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7.5692823999999987</v>
      </c>
      <c r="K31" s="21">
        <v>4.3268559999999994</v>
      </c>
      <c r="L31" s="21">
        <v>0</v>
      </c>
      <c r="M31" s="21">
        <v>0.92149359999999969</v>
      </c>
      <c r="N31" s="21">
        <v>5.2863679999999995</v>
      </c>
      <c r="O31" s="21">
        <f t="shared" si="8"/>
        <v>18.103999999999999</v>
      </c>
      <c r="P31" s="22"/>
      <c r="Q31" s="39">
        <f t="shared" si="9"/>
        <v>18.103999999999999</v>
      </c>
      <c r="S31" s="37">
        <f t="shared" si="1"/>
        <v>7.5692823999999987</v>
      </c>
      <c r="T31" s="37">
        <f t="shared" si="2"/>
        <v>4.3268559999999994</v>
      </c>
      <c r="U31" s="37">
        <f t="shared" si="3"/>
        <v>0</v>
      </c>
      <c r="V31" s="37">
        <f t="shared" si="4"/>
        <v>0.92149359999999969</v>
      </c>
      <c r="W31" s="37">
        <f t="shared" si="5"/>
        <v>5.2863679999999995</v>
      </c>
    </row>
    <row r="32" spans="1:23">
      <c r="A32" s="8" t="s">
        <v>74</v>
      </c>
      <c r="B32" s="20">
        <v>18.376000000000001</v>
      </c>
      <c r="C32" s="20">
        <f t="shared" si="6"/>
        <v>18.376000000000001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7.6830056000000004</v>
      </c>
      <c r="K32" s="21">
        <v>4.3918639999999991</v>
      </c>
      <c r="L32" s="21">
        <v>0</v>
      </c>
      <c r="M32" s="21">
        <v>0.93533839999999979</v>
      </c>
      <c r="N32" s="21">
        <v>5.365791999999999</v>
      </c>
      <c r="O32" s="21">
        <f t="shared" si="8"/>
        <v>18.376000000000001</v>
      </c>
      <c r="P32" s="22"/>
      <c r="Q32" s="39">
        <f t="shared" si="9"/>
        <v>18.376000000000001</v>
      </c>
      <c r="S32" s="37">
        <f t="shared" si="1"/>
        <v>7.6830056000000004</v>
      </c>
      <c r="T32" s="37">
        <f t="shared" si="2"/>
        <v>4.3918639999999991</v>
      </c>
      <c r="U32" s="37">
        <f t="shared" si="3"/>
        <v>0</v>
      </c>
      <c r="V32" s="37">
        <f t="shared" si="4"/>
        <v>0.93533839999999979</v>
      </c>
      <c r="W32" s="37">
        <f t="shared" si="5"/>
        <v>5.365791999999999</v>
      </c>
    </row>
    <row r="33" spans="1:23">
      <c r="A33" s="8" t="s">
        <v>75</v>
      </c>
      <c r="B33" s="20">
        <v>18.815999999999999</v>
      </c>
      <c r="C33" s="20">
        <f t="shared" si="6"/>
        <v>18.815999999999999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7.8669695999999991</v>
      </c>
      <c r="K33" s="21">
        <v>4.4970239999999988</v>
      </c>
      <c r="L33" s="21">
        <v>0</v>
      </c>
      <c r="M33" s="21">
        <v>0.95773439999999976</v>
      </c>
      <c r="N33" s="21">
        <v>5.4942719999999987</v>
      </c>
      <c r="O33" s="21">
        <f t="shared" si="8"/>
        <v>18.815999999999999</v>
      </c>
      <c r="P33" s="22"/>
      <c r="Q33" s="39">
        <f t="shared" si="9"/>
        <v>18.815999999999999</v>
      </c>
      <c r="S33" s="37">
        <f t="shared" si="1"/>
        <v>7.8669695999999991</v>
      </c>
      <c r="T33" s="37">
        <f t="shared" si="2"/>
        <v>4.4970239999999988</v>
      </c>
      <c r="U33" s="37">
        <f t="shared" si="3"/>
        <v>0</v>
      </c>
      <c r="V33" s="37">
        <f t="shared" si="4"/>
        <v>0.95773439999999976</v>
      </c>
      <c r="W33" s="37">
        <f t="shared" si="5"/>
        <v>5.4942719999999987</v>
      </c>
    </row>
    <row r="34" spans="1:23">
      <c r="A34" s="8" t="s">
        <v>76</v>
      </c>
      <c r="B34" s="20">
        <v>18.815999999999999</v>
      </c>
      <c r="C34" s="20">
        <f t="shared" si="6"/>
        <v>18.815999999999999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7.8669695999999991</v>
      </c>
      <c r="K34" s="21">
        <v>4.4970239999999988</v>
      </c>
      <c r="L34" s="21">
        <v>0</v>
      </c>
      <c r="M34" s="21">
        <v>0.95773439999999976</v>
      </c>
      <c r="N34" s="21">
        <v>5.4942719999999987</v>
      </c>
      <c r="O34" s="21">
        <f t="shared" si="8"/>
        <v>18.815999999999999</v>
      </c>
      <c r="P34" s="22"/>
      <c r="Q34" s="39">
        <f t="shared" si="9"/>
        <v>18.815999999999999</v>
      </c>
      <c r="S34" s="37">
        <f t="shared" si="1"/>
        <v>7.8669695999999991</v>
      </c>
      <c r="T34" s="37">
        <f t="shared" si="2"/>
        <v>4.4970239999999988</v>
      </c>
      <c r="U34" s="37">
        <f t="shared" si="3"/>
        <v>0</v>
      </c>
      <c r="V34" s="37">
        <f t="shared" si="4"/>
        <v>0.95773439999999976</v>
      </c>
      <c r="W34" s="37">
        <f t="shared" si="5"/>
        <v>5.4942719999999987</v>
      </c>
    </row>
    <row r="35" spans="1:23">
      <c r="A35" s="8" t="s">
        <v>77</v>
      </c>
      <c r="B35" s="20">
        <v>18.795999999999999</v>
      </c>
      <c r="C35" s="20">
        <f t="shared" si="6"/>
        <v>18.795999999999999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7.8586075999999991</v>
      </c>
      <c r="K35" s="21">
        <v>4.4922439999999986</v>
      </c>
      <c r="L35" s="21">
        <v>0</v>
      </c>
      <c r="M35" s="21">
        <v>0.9567163999999998</v>
      </c>
      <c r="N35" s="21">
        <v>5.4884319999999995</v>
      </c>
      <c r="O35" s="21">
        <f t="shared" si="8"/>
        <v>18.795999999999999</v>
      </c>
      <c r="P35" s="22"/>
      <c r="Q35" s="39">
        <f t="shared" si="9"/>
        <v>18.795999999999999</v>
      </c>
      <c r="S35" s="37">
        <f t="shared" si="1"/>
        <v>7.8586075999999991</v>
      </c>
      <c r="T35" s="37">
        <f t="shared" si="2"/>
        <v>4.4922439999999986</v>
      </c>
      <c r="U35" s="37">
        <f t="shared" si="3"/>
        <v>0</v>
      </c>
      <c r="V35" s="37">
        <f t="shared" si="4"/>
        <v>0.9567163999999998</v>
      </c>
      <c r="W35" s="37">
        <f t="shared" si="5"/>
        <v>5.4884319999999995</v>
      </c>
    </row>
    <row r="36" spans="1:23">
      <c r="A36" s="8" t="s">
        <v>78</v>
      </c>
      <c r="B36" s="20">
        <v>19.239999999999998</v>
      </c>
      <c r="C36" s="20">
        <f t="shared" si="6"/>
        <v>19.239999999999998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8.0442439999999991</v>
      </c>
      <c r="K36" s="21">
        <v>4.5983599999999987</v>
      </c>
      <c r="L36" s="21">
        <v>0</v>
      </c>
      <c r="M36" s="21">
        <v>0.97931599999999974</v>
      </c>
      <c r="N36" s="21">
        <v>5.6180799999999991</v>
      </c>
      <c r="O36" s="21">
        <f t="shared" si="8"/>
        <v>19.239999999999998</v>
      </c>
      <c r="P36" s="22"/>
      <c r="Q36" s="39">
        <f t="shared" si="9"/>
        <v>19.239999999999998</v>
      </c>
      <c r="S36" s="37">
        <f t="shared" si="1"/>
        <v>8.0442439999999991</v>
      </c>
      <c r="T36" s="37">
        <f t="shared" si="2"/>
        <v>4.5983599999999987</v>
      </c>
      <c r="U36" s="37">
        <f t="shared" si="3"/>
        <v>0</v>
      </c>
      <c r="V36" s="37">
        <f t="shared" si="4"/>
        <v>0.97931599999999974</v>
      </c>
      <c r="W36" s="37">
        <f t="shared" si="5"/>
        <v>5.6180799999999991</v>
      </c>
    </row>
    <row r="37" spans="1:23">
      <c r="A37" s="8" t="s">
        <v>79</v>
      </c>
      <c r="B37" s="20">
        <v>18.815999999999999</v>
      </c>
      <c r="C37" s="20">
        <f t="shared" si="6"/>
        <v>18.815999999999999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7.8669695999999991</v>
      </c>
      <c r="K37" s="21">
        <v>4.4970239999999988</v>
      </c>
      <c r="L37" s="21">
        <v>0</v>
      </c>
      <c r="M37" s="21">
        <v>0.95773439999999976</v>
      </c>
      <c r="N37" s="21">
        <v>5.4942719999999987</v>
      </c>
      <c r="O37" s="21">
        <f t="shared" si="8"/>
        <v>18.815999999999999</v>
      </c>
      <c r="P37" s="22"/>
      <c r="Q37" s="39">
        <f t="shared" si="9"/>
        <v>18.815999999999999</v>
      </c>
      <c r="S37" s="37">
        <f t="shared" si="1"/>
        <v>7.8669695999999991</v>
      </c>
      <c r="T37" s="37">
        <f t="shared" si="2"/>
        <v>4.4970239999999988</v>
      </c>
      <c r="U37" s="37">
        <f t="shared" si="3"/>
        <v>0</v>
      </c>
      <c r="V37" s="37">
        <f t="shared" si="4"/>
        <v>0.95773439999999976</v>
      </c>
      <c r="W37" s="37">
        <f t="shared" si="5"/>
        <v>5.4942719999999987</v>
      </c>
    </row>
    <row r="38" spans="1:23">
      <c r="A38" s="8" t="s">
        <v>80</v>
      </c>
      <c r="B38" s="20">
        <v>19.68</v>
      </c>
      <c r="C38" s="20">
        <f t="shared" si="6"/>
        <v>19.68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8.2282080000000004</v>
      </c>
      <c r="K38" s="21">
        <v>4.7035199999999993</v>
      </c>
      <c r="L38" s="21">
        <v>0</v>
      </c>
      <c r="M38" s="21">
        <v>1.0017119999999999</v>
      </c>
      <c r="N38" s="21">
        <v>5.7465599999999988</v>
      </c>
      <c r="O38" s="21">
        <f t="shared" si="8"/>
        <v>19.68</v>
      </c>
      <c r="P38" s="22"/>
      <c r="Q38" s="39">
        <f t="shared" si="9"/>
        <v>19.68</v>
      </c>
      <c r="S38" s="37">
        <f t="shared" si="1"/>
        <v>8.2282080000000004</v>
      </c>
      <c r="T38" s="37">
        <f t="shared" si="2"/>
        <v>4.7035199999999993</v>
      </c>
      <c r="U38" s="37">
        <f t="shared" si="3"/>
        <v>0</v>
      </c>
      <c r="V38" s="37">
        <f t="shared" si="4"/>
        <v>1.0017119999999999</v>
      </c>
      <c r="W38" s="37">
        <f t="shared" si="5"/>
        <v>5.7465599999999988</v>
      </c>
    </row>
    <row r="39" spans="1:23">
      <c r="A39" s="8" t="s">
        <v>81</v>
      </c>
      <c r="B39" s="20">
        <v>18.856000000000002</v>
      </c>
      <c r="C39" s="20">
        <f t="shared" si="6"/>
        <v>18.856000000000002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7.8836936</v>
      </c>
      <c r="K39" s="21">
        <v>4.5065839999999993</v>
      </c>
      <c r="L39" s="21">
        <v>0</v>
      </c>
      <c r="M39" s="21">
        <v>0.95977039999999991</v>
      </c>
      <c r="N39" s="21">
        <v>5.5059519999999997</v>
      </c>
      <c r="O39" s="21">
        <f t="shared" si="8"/>
        <v>18.856000000000002</v>
      </c>
      <c r="P39" s="22"/>
      <c r="Q39" s="39">
        <f t="shared" si="9"/>
        <v>18.856000000000002</v>
      </c>
      <c r="S39" s="37">
        <f t="shared" si="1"/>
        <v>7.8836936</v>
      </c>
      <c r="T39" s="37">
        <f t="shared" si="2"/>
        <v>4.5065839999999993</v>
      </c>
      <c r="U39" s="37">
        <f t="shared" si="3"/>
        <v>0</v>
      </c>
      <c r="V39" s="37">
        <f t="shared" si="4"/>
        <v>0.95977039999999991</v>
      </c>
      <c r="W39" s="37">
        <f t="shared" si="5"/>
        <v>5.5059519999999997</v>
      </c>
    </row>
    <row r="40" spans="1:23">
      <c r="A40" s="8" t="s">
        <v>82</v>
      </c>
      <c r="B40" s="20">
        <v>18.739999999999998</v>
      </c>
      <c r="C40" s="20">
        <f t="shared" si="6"/>
        <v>18.739999999999998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7.8351939999999987</v>
      </c>
      <c r="K40" s="21">
        <v>4.4788599999999983</v>
      </c>
      <c r="L40" s="21">
        <v>0</v>
      </c>
      <c r="M40" s="21">
        <v>0.95386599999999977</v>
      </c>
      <c r="N40" s="21">
        <v>5.4720799999999992</v>
      </c>
      <c r="O40" s="21">
        <f t="shared" si="8"/>
        <v>18.739999999999998</v>
      </c>
      <c r="P40" s="22"/>
      <c r="Q40" s="39">
        <f t="shared" si="9"/>
        <v>18.739999999999998</v>
      </c>
      <c r="S40" s="37">
        <f t="shared" si="1"/>
        <v>7.8351939999999987</v>
      </c>
      <c r="T40" s="37">
        <f t="shared" si="2"/>
        <v>4.4788599999999983</v>
      </c>
      <c r="U40" s="37">
        <f t="shared" si="3"/>
        <v>0</v>
      </c>
      <c r="V40" s="37">
        <f t="shared" si="4"/>
        <v>0.95386599999999977</v>
      </c>
      <c r="W40" s="37">
        <f t="shared" si="5"/>
        <v>5.4720799999999992</v>
      </c>
    </row>
    <row r="41" spans="1:23">
      <c r="A41" s="8" t="s">
        <v>83</v>
      </c>
      <c r="B41" s="20">
        <v>18.2</v>
      </c>
      <c r="C41" s="20">
        <f t="shared" si="6"/>
        <v>18.2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7.6094199999999992</v>
      </c>
      <c r="K41" s="21">
        <v>4.3497999999999992</v>
      </c>
      <c r="L41" s="21">
        <v>0</v>
      </c>
      <c r="M41" s="21">
        <v>0.92637999999999976</v>
      </c>
      <c r="N41" s="21">
        <v>5.3143999999999982</v>
      </c>
      <c r="O41" s="21">
        <f t="shared" si="8"/>
        <v>18.2</v>
      </c>
      <c r="P41" s="22"/>
      <c r="Q41" s="39">
        <f t="shared" si="9"/>
        <v>18.2</v>
      </c>
      <c r="S41" s="37">
        <f t="shared" si="1"/>
        <v>7.6094199999999992</v>
      </c>
      <c r="T41" s="37">
        <f t="shared" si="2"/>
        <v>4.3497999999999992</v>
      </c>
      <c r="U41" s="37">
        <f t="shared" si="3"/>
        <v>0</v>
      </c>
      <c r="V41" s="37">
        <f t="shared" si="4"/>
        <v>0.92637999999999976</v>
      </c>
      <c r="W41" s="37">
        <f t="shared" si="5"/>
        <v>5.3143999999999982</v>
      </c>
    </row>
    <row r="42" spans="1:23">
      <c r="A42" s="8" t="s">
        <v>84</v>
      </c>
      <c r="B42" s="20">
        <v>18.123999999999999</v>
      </c>
      <c r="C42" s="20">
        <f t="shared" si="6"/>
        <v>18.123999999999999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7.5776443999999996</v>
      </c>
      <c r="K42" s="21">
        <v>4.3316359999999987</v>
      </c>
      <c r="L42" s="21">
        <v>0</v>
      </c>
      <c r="M42" s="21">
        <v>0.92251159999999977</v>
      </c>
      <c r="N42" s="21">
        <v>5.2922079999999987</v>
      </c>
      <c r="O42" s="21">
        <f t="shared" si="8"/>
        <v>18.123999999999999</v>
      </c>
      <c r="P42" s="22"/>
      <c r="Q42" s="39">
        <f t="shared" si="9"/>
        <v>18.123999999999999</v>
      </c>
      <c r="S42" s="37">
        <f t="shared" si="1"/>
        <v>7.5776443999999996</v>
      </c>
      <c r="T42" s="37">
        <f t="shared" si="2"/>
        <v>4.3316359999999987</v>
      </c>
      <c r="U42" s="37">
        <f t="shared" si="3"/>
        <v>0</v>
      </c>
      <c r="V42" s="37">
        <f t="shared" si="4"/>
        <v>0.92251159999999977</v>
      </c>
      <c r="W42" s="37">
        <f t="shared" si="5"/>
        <v>5.2922079999999987</v>
      </c>
    </row>
    <row r="43" spans="1:23">
      <c r="A43" s="8" t="s">
        <v>85</v>
      </c>
      <c r="B43" s="20">
        <v>18.411999999999999</v>
      </c>
      <c r="C43" s="20">
        <f t="shared" si="6"/>
        <v>18.411999999999999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7.6980571999999983</v>
      </c>
      <c r="K43" s="21">
        <v>4.4004679999999992</v>
      </c>
      <c r="L43" s="21">
        <v>0</v>
      </c>
      <c r="M43" s="21">
        <v>0.93717079999999986</v>
      </c>
      <c r="N43" s="21">
        <v>5.3763039999999993</v>
      </c>
      <c r="O43" s="21">
        <f t="shared" si="8"/>
        <v>18.411999999999999</v>
      </c>
      <c r="P43" s="22"/>
      <c r="Q43" s="39">
        <f t="shared" si="9"/>
        <v>18.411999999999999</v>
      </c>
      <c r="S43" s="37">
        <f t="shared" si="1"/>
        <v>7.6980571999999983</v>
      </c>
      <c r="T43" s="37">
        <f t="shared" si="2"/>
        <v>4.4004679999999992</v>
      </c>
      <c r="U43" s="37">
        <f t="shared" si="3"/>
        <v>0</v>
      </c>
      <c r="V43" s="37">
        <f t="shared" si="4"/>
        <v>0.93717079999999986</v>
      </c>
      <c r="W43" s="37">
        <f t="shared" si="5"/>
        <v>5.3763039999999993</v>
      </c>
    </row>
    <row r="44" spans="1:23">
      <c r="A44" s="8" t="s">
        <v>86</v>
      </c>
      <c r="B44" s="20">
        <v>18.260000000000002</v>
      </c>
      <c r="C44" s="20">
        <f t="shared" si="6"/>
        <v>18.260000000000002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7.634506</v>
      </c>
      <c r="K44" s="21">
        <v>4.364139999999999</v>
      </c>
      <c r="L44" s="21">
        <v>0</v>
      </c>
      <c r="M44" s="21">
        <v>0.92943399999999998</v>
      </c>
      <c r="N44" s="21">
        <v>5.3319199999999993</v>
      </c>
      <c r="O44" s="21">
        <f t="shared" si="8"/>
        <v>18.260000000000002</v>
      </c>
      <c r="P44" s="22"/>
      <c r="Q44" s="39">
        <f t="shared" si="9"/>
        <v>18.260000000000002</v>
      </c>
      <c r="S44" s="37">
        <f t="shared" si="1"/>
        <v>7.634506</v>
      </c>
      <c r="T44" s="37">
        <f t="shared" si="2"/>
        <v>4.364139999999999</v>
      </c>
      <c r="U44" s="37">
        <f t="shared" si="3"/>
        <v>0</v>
      </c>
      <c r="V44" s="37">
        <f t="shared" si="4"/>
        <v>0.92943399999999998</v>
      </c>
      <c r="W44" s="37">
        <f t="shared" si="5"/>
        <v>5.3319199999999993</v>
      </c>
    </row>
    <row r="45" spans="1:23">
      <c r="A45" s="8" t="s">
        <v>87</v>
      </c>
      <c r="B45" s="20">
        <v>18.260000000000002</v>
      </c>
      <c r="C45" s="20">
        <f t="shared" si="6"/>
        <v>18.260000000000002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7.634506</v>
      </c>
      <c r="K45" s="21">
        <v>4.364139999999999</v>
      </c>
      <c r="L45" s="21">
        <v>0</v>
      </c>
      <c r="M45" s="21">
        <v>0.92943399999999998</v>
      </c>
      <c r="N45" s="21">
        <v>5.3319199999999993</v>
      </c>
      <c r="O45" s="21">
        <f t="shared" si="8"/>
        <v>18.260000000000002</v>
      </c>
      <c r="P45" s="22"/>
      <c r="Q45" s="39">
        <f t="shared" si="9"/>
        <v>18.260000000000002</v>
      </c>
      <c r="S45" s="37">
        <f t="shared" si="1"/>
        <v>7.634506</v>
      </c>
      <c r="T45" s="37">
        <f t="shared" si="2"/>
        <v>4.364139999999999</v>
      </c>
      <c r="U45" s="37">
        <f t="shared" si="3"/>
        <v>0</v>
      </c>
      <c r="V45" s="37">
        <f t="shared" si="4"/>
        <v>0.92943399999999998</v>
      </c>
      <c r="W45" s="37">
        <f t="shared" si="5"/>
        <v>5.3319199999999993</v>
      </c>
    </row>
    <row r="46" spans="1:23">
      <c r="A46" s="8" t="s">
        <v>88</v>
      </c>
      <c r="B46" s="20">
        <v>18.28</v>
      </c>
      <c r="C46" s="20">
        <f t="shared" si="6"/>
        <v>18.28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7.642868</v>
      </c>
      <c r="K46" s="21">
        <v>4.3689199999999992</v>
      </c>
      <c r="L46" s="21">
        <v>0</v>
      </c>
      <c r="M46" s="21">
        <v>0.93045199999999995</v>
      </c>
      <c r="N46" s="21">
        <v>5.3377600000000003</v>
      </c>
      <c r="O46" s="21">
        <f t="shared" si="8"/>
        <v>18.28</v>
      </c>
      <c r="P46" s="22"/>
      <c r="Q46" s="39">
        <f t="shared" si="9"/>
        <v>18.28</v>
      </c>
      <c r="S46" s="37">
        <f t="shared" si="1"/>
        <v>7.642868</v>
      </c>
      <c r="T46" s="37">
        <f t="shared" si="2"/>
        <v>4.3689199999999992</v>
      </c>
      <c r="U46" s="37">
        <f t="shared" si="3"/>
        <v>0</v>
      </c>
      <c r="V46" s="37">
        <f t="shared" si="4"/>
        <v>0.93045199999999995</v>
      </c>
      <c r="W46" s="37">
        <f t="shared" si="5"/>
        <v>5.3377600000000003</v>
      </c>
    </row>
    <row r="47" spans="1:23">
      <c r="A47" s="8" t="s">
        <v>89</v>
      </c>
      <c r="B47" s="20">
        <v>17.992000000000001</v>
      </c>
      <c r="C47" s="20">
        <f t="shared" si="6"/>
        <v>17.992000000000001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7.5224551999999996</v>
      </c>
      <c r="K47" s="21">
        <v>4.3000879999999997</v>
      </c>
      <c r="L47" s="21">
        <v>0</v>
      </c>
      <c r="M47" s="21">
        <v>0.91579279999999985</v>
      </c>
      <c r="N47" s="21">
        <v>5.2536639999999997</v>
      </c>
      <c r="O47" s="21">
        <f t="shared" si="8"/>
        <v>17.992000000000001</v>
      </c>
      <c r="P47" s="22"/>
      <c r="Q47" s="39">
        <f t="shared" si="9"/>
        <v>17.992000000000001</v>
      </c>
      <c r="S47" s="37">
        <f t="shared" si="1"/>
        <v>7.5224551999999996</v>
      </c>
      <c r="T47" s="37">
        <f t="shared" si="2"/>
        <v>4.3000879999999997</v>
      </c>
      <c r="U47" s="37">
        <f t="shared" si="3"/>
        <v>0</v>
      </c>
      <c r="V47" s="37">
        <f t="shared" si="4"/>
        <v>0.91579279999999985</v>
      </c>
      <c r="W47" s="37">
        <f t="shared" si="5"/>
        <v>5.2536639999999997</v>
      </c>
    </row>
    <row r="48" spans="1:23">
      <c r="A48" s="8" t="s">
        <v>90</v>
      </c>
      <c r="B48" s="20">
        <v>17.931999999999999</v>
      </c>
      <c r="C48" s="20">
        <f t="shared" si="6"/>
        <v>17.931999999999999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7.4973691999999987</v>
      </c>
      <c r="K48" s="21">
        <v>4.285747999999999</v>
      </c>
      <c r="L48" s="21">
        <v>0</v>
      </c>
      <c r="M48" s="21">
        <v>0.91273879999999974</v>
      </c>
      <c r="N48" s="21">
        <v>5.2361439999999986</v>
      </c>
      <c r="O48" s="21">
        <f t="shared" si="8"/>
        <v>17.931999999999999</v>
      </c>
      <c r="P48" s="22"/>
      <c r="Q48" s="39">
        <f t="shared" si="9"/>
        <v>17.931999999999999</v>
      </c>
      <c r="S48" s="37">
        <f t="shared" si="1"/>
        <v>7.4973691999999987</v>
      </c>
      <c r="T48" s="37">
        <f t="shared" si="2"/>
        <v>4.285747999999999</v>
      </c>
      <c r="U48" s="37">
        <f t="shared" si="3"/>
        <v>0</v>
      </c>
      <c r="V48" s="37">
        <f t="shared" si="4"/>
        <v>0.91273879999999974</v>
      </c>
      <c r="W48" s="37">
        <f t="shared" si="5"/>
        <v>5.2361439999999986</v>
      </c>
    </row>
    <row r="49" spans="1:23">
      <c r="A49" s="8" t="s">
        <v>91</v>
      </c>
      <c r="B49" s="20">
        <v>17.704000000000001</v>
      </c>
      <c r="C49" s="20">
        <f t="shared" si="6"/>
        <v>17.704000000000001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7.4020423999999991</v>
      </c>
      <c r="K49" s="21">
        <v>4.2312559999999992</v>
      </c>
      <c r="L49" s="21">
        <v>0</v>
      </c>
      <c r="M49" s="21">
        <v>0.90113359999999987</v>
      </c>
      <c r="N49" s="21">
        <v>5.1695679999999999</v>
      </c>
      <c r="O49" s="21">
        <f t="shared" si="8"/>
        <v>17.704000000000001</v>
      </c>
      <c r="P49" s="22"/>
      <c r="Q49" s="39">
        <f t="shared" si="9"/>
        <v>17.704000000000001</v>
      </c>
      <c r="S49" s="37">
        <f t="shared" si="1"/>
        <v>7.4020423999999991</v>
      </c>
      <c r="T49" s="37">
        <f t="shared" si="2"/>
        <v>4.2312559999999992</v>
      </c>
      <c r="U49" s="37">
        <f t="shared" si="3"/>
        <v>0</v>
      </c>
      <c r="V49" s="37">
        <f t="shared" si="4"/>
        <v>0.90113359999999987</v>
      </c>
      <c r="W49" s="37">
        <f t="shared" si="5"/>
        <v>5.1695679999999999</v>
      </c>
    </row>
    <row r="50" spans="1:23">
      <c r="A50" s="8" t="s">
        <v>92</v>
      </c>
      <c r="B50" s="20">
        <v>16.760000000000002</v>
      </c>
      <c r="C50" s="20">
        <f t="shared" si="6"/>
        <v>16.760000000000002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7.0073559999999997</v>
      </c>
      <c r="K50" s="21">
        <v>4.0056399999999996</v>
      </c>
      <c r="L50" s="21">
        <v>0</v>
      </c>
      <c r="M50" s="21">
        <v>0.85308399999999995</v>
      </c>
      <c r="N50" s="21">
        <v>4.8939199999999996</v>
      </c>
      <c r="O50" s="21">
        <f t="shared" si="8"/>
        <v>16.760000000000002</v>
      </c>
      <c r="P50" s="22"/>
      <c r="Q50" s="39">
        <f t="shared" si="9"/>
        <v>16.760000000000002</v>
      </c>
      <c r="S50" s="37">
        <f t="shared" si="1"/>
        <v>7.0073559999999997</v>
      </c>
      <c r="T50" s="37">
        <f t="shared" si="2"/>
        <v>4.0056399999999996</v>
      </c>
      <c r="U50" s="37">
        <f t="shared" si="3"/>
        <v>0</v>
      </c>
      <c r="V50" s="37">
        <f t="shared" si="4"/>
        <v>0.85308399999999995</v>
      </c>
      <c r="W50" s="37">
        <f t="shared" si="5"/>
        <v>4.8939199999999996</v>
      </c>
    </row>
    <row r="51" spans="1:23">
      <c r="A51" s="8" t="s">
        <v>93</v>
      </c>
      <c r="B51" s="20">
        <v>17.376000000000001</v>
      </c>
      <c r="C51" s="20">
        <f t="shared" si="6"/>
        <v>17.376000000000001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7.2649055999999996</v>
      </c>
      <c r="K51" s="21">
        <v>4.1528639999999992</v>
      </c>
      <c r="L51" s="21">
        <v>0</v>
      </c>
      <c r="M51" s="21">
        <v>0.88443839999999996</v>
      </c>
      <c r="N51" s="21">
        <v>5.0737919999999992</v>
      </c>
      <c r="O51" s="21">
        <f t="shared" si="8"/>
        <v>17.376000000000001</v>
      </c>
      <c r="P51" s="22"/>
      <c r="Q51" s="39">
        <f t="shared" si="9"/>
        <v>17.376000000000001</v>
      </c>
      <c r="S51" s="37">
        <f t="shared" si="1"/>
        <v>7.2649055999999996</v>
      </c>
      <c r="T51" s="37">
        <f t="shared" si="2"/>
        <v>4.1528639999999992</v>
      </c>
      <c r="U51" s="37">
        <f t="shared" si="3"/>
        <v>0</v>
      </c>
      <c r="V51" s="37">
        <f t="shared" si="4"/>
        <v>0.88443839999999996</v>
      </c>
      <c r="W51" s="37">
        <f t="shared" si="5"/>
        <v>5.0737919999999992</v>
      </c>
    </row>
    <row r="52" spans="1:23">
      <c r="A52" s="8" t="s">
        <v>94</v>
      </c>
      <c r="B52" s="20">
        <v>17.608000000000001</v>
      </c>
      <c r="C52" s="20">
        <f t="shared" si="6"/>
        <v>17.608000000000001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7.3619047999999996</v>
      </c>
      <c r="K52" s="21">
        <v>4.2083119999999994</v>
      </c>
      <c r="L52" s="21">
        <v>0</v>
      </c>
      <c r="M52" s="21">
        <v>0.8962471999999998</v>
      </c>
      <c r="N52" s="21">
        <v>5.1415359999999994</v>
      </c>
      <c r="O52" s="21">
        <f t="shared" si="8"/>
        <v>17.608000000000001</v>
      </c>
      <c r="P52" s="22"/>
      <c r="Q52" s="39">
        <f t="shared" si="9"/>
        <v>17.608000000000001</v>
      </c>
      <c r="S52" s="37">
        <f t="shared" si="1"/>
        <v>7.3619047999999996</v>
      </c>
      <c r="T52" s="37">
        <f t="shared" si="2"/>
        <v>4.2083119999999994</v>
      </c>
      <c r="U52" s="37">
        <f t="shared" si="3"/>
        <v>0</v>
      </c>
      <c r="V52" s="37">
        <f t="shared" si="4"/>
        <v>0.8962471999999998</v>
      </c>
      <c r="W52" s="37">
        <f t="shared" si="5"/>
        <v>5.1415359999999994</v>
      </c>
    </row>
    <row r="53" spans="1:23">
      <c r="A53" s="8" t="s">
        <v>95</v>
      </c>
      <c r="B53" s="20">
        <v>18.027999999999999</v>
      </c>
      <c r="C53" s="20">
        <f t="shared" si="6"/>
        <v>18.027999999999999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7.5375067999999992</v>
      </c>
      <c r="K53" s="21">
        <v>4.3086919999999989</v>
      </c>
      <c r="L53" s="21">
        <v>0</v>
      </c>
      <c r="M53" s="21">
        <v>0.91762519999999981</v>
      </c>
      <c r="N53" s="21">
        <v>5.2641759999999991</v>
      </c>
      <c r="O53" s="21">
        <f t="shared" si="8"/>
        <v>18.027999999999999</v>
      </c>
      <c r="P53" s="22"/>
      <c r="Q53" s="39">
        <f t="shared" si="9"/>
        <v>18.027999999999999</v>
      </c>
      <c r="S53" s="37">
        <f t="shared" si="1"/>
        <v>7.5375067999999992</v>
      </c>
      <c r="T53" s="37">
        <f t="shared" si="2"/>
        <v>4.3086919999999989</v>
      </c>
      <c r="U53" s="37">
        <f t="shared" si="3"/>
        <v>0</v>
      </c>
      <c r="V53" s="37">
        <f t="shared" si="4"/>
        <v>0.91762519999999981</v>
      </c>
      <c r="W53" s="37">
        <f t="shared" si="5"/>
        <v>5.2641759999999991</v>
      </c>
    </row>
    <row r="54" spans="1:23">
      <c r="A54" s="8" t="s">
        <v>96</v>
      </c>
      <c r="B54" s="20">
        <v>17.3</v>
      </c>
      <c r="C54" s="20">
        <f t="shared" si="6"/>
        <v>17.3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7.2331300000000001</v>
      </c>
      <c r="K54" s="21">
        <v>4.1346999999999987</v>
      </c>
      <c r="L54" s="21">
        <v>0</v>
      </c>
      <c r="M54" s="21">
        <v>0.88056999999999985</v>
      </c>
      <c r="N54" s="21">
        <v>5.0515999999999996</v>
      </c>
      <c r="O54" s="21">
        <f t="shared" si="8"/>
        <v>17.3</v>
      </c>
      <c r="P54" s="22"/>
      <c r="Q54" s="39">
        <f t="shared" si="9"/>
        <v>17.3</v>
      </c>
      <c r="S54" s="37">
        <f t="shared" si="1"/>
        <v>7.2331300000000001</v>
      </c>
      <c r="T54" s="37">
        <f t="shared" si="2"/>
        <v>4.1346999999999987</v>
      </c>
      <c r="U54" s="37">
        <f t="shared" si="3"/>
        <v>0</v>
      </c>
      <c r="V54" s="37">
        <f t="shared" si="4"/>
        <v>0.88056999999999985</v>
      </c>
      <c r="W54" s="37">
        <f t="shared" si="5"/>
        <v>5.0515999999999996</v>
      </c>
    </row>
    <row r="55" spans="1:23">
      <c r="A55" s="8" t="s">
        <v>97</v>
      </c>
      <c r="B55" s="20">
        <v>18.356000000000002</v>
      </c>
      <c r="C55" s="20">
        <f t="shared" si="6"/>
        <v>18.356000000000002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7.6746435999999996</v>
      </c>
      <c r="K55" s="21">
        <v>4.3870839999999998</v>
      </c>
      <c r="L55" s="21">
        <v>0</v>
      </c>
      <c r="M55" s="21">
        <v>0.93432039999999983</v>
      </c>
      <c r="N55" s="21">
        <v>5.3599519999999998</v>
      </c>
      <c r="O55" s="21">
        <f t="shared" si="8"/>
        <v>18.356000000000002</v>
      </c>
      <c r="P55" s="22"/>
      <c r="Q55" s="39">
        <f t="shared" si="9"/>
        <v>18.356000000000002</v>
      </c>
      <c r="S55" s="37">
        <f t="shared" si="1"/>
        <v>7.6746435999999996</v>
      </c>
      <c r="T55" s="37">
        <f t="shared" si="2"/>
        <v>4.3870839999999998</v>
      </c>
      <c r="U55" s="37">
        <f t="shared" si="3"/>
        <v>0</v>
      </c>
      <c r="V55" s="37">
        <f t="shared" si="4"/>
        <v>0.93432039999999983</v>
      </c>
      <c r="W55" s="37">
        <f t="shared" si="5"/>
        <v>5.3599519999999998</v>
      </c>
    </row>
    <row r="56" spans="1:23">
      <c r="A56" s="8" t="s">
        <v>98</v>
      </c>
      <c r="B56" s="20">
        <v>17.760000000000002</v>
      </c>
      <c r="C56" s="20">
        <f t="shared" si="6"/>
        <v>17.760000000000002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7.4254560000000005</v>
      </c>
      <c r="K56" s="21">
        <v>4.2446399999999995</v>
      </c>
      <c r="L56" s="21">
        <v>0</v>
      </c>
      <c r="M56" s="21">
        <v>0.90398400000000001</v>
      </c>
      <c r="N56" s="21">
        <v>5.1859199999999994</v>
      </c>
      <c r="O56" s="21">
        <f t="shared" si="8"/>
        <v>17.760000000000002</v>
      </c>
      <c r="P56" s="22"/>
      <c r="Q56" s="39">
        <f t="shared" si="9"/>
        <v>17.760000000000002</v>
      </c>
      <c r="S56" s="37">
        <f t="shared" si="1"/>
        <v>7.4254560000000005</v>
      </c>
      <c r="T56" s="37">
        <f t="shared" si="2"/>
        <v>4.2446399999999995</v>
      </c>
      <c r="U56" s="37">
        <f t="shared" si="3"/>
        <v>0</v>
      </c>
      <c r="V56" s="37">
        <f t="shared" si="4"/>
        <v>0.90398400000000001</v>
      </c>
      <c r="W56" s="37">
        <f t="shared" si="5"/>
        <v>5.1859199999999994</v>
      </c>
    </row>
    <row r="57" spans="1:23">
      <c r="A57" s="8" t="s">
        <v>99</v>
      </c>
      <c r="B57" s="20">
        <v>17.376000000000001</v>
      </c>
      <c r="C57" s="20">
        <f t="shared" si="6"/>
        <v>17.376000000000001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7.2649055999999996</v>
      </c>
      <c r="K57" s="21">
        <v>4.1528639999999992</v>
      </c>
      <c r="L57" s="21">
        <v>0</v>
      </c>
      <c r="M57" s="21">
        <v>0.88443839999999996</v>
      </c>
      <c r="N57" s="21">
        <v>5.0737919999999992</v>
      </c>
      <c r="O57" s="21">
        <f t="shared" si="8"/>
        <v>17.376000000000001</v>
      </c>
      <c r="P57" s="22"/>
      <c r="Q57" s="39">
        <f t="shared" si="9"/>
        <v>17.376000000000001</v>
      </c>
      <c r="S57" s="37">
        <f t="shared" si="1"/>
        <v>7.2649055999999996</v>
      </c>
      <c r="T57" s="37">
        <f t="shared" si="2"/>
        <v>4.1528639999999992</v>
      </c>
      <c r="U57" s="37">
        <f t="shared" si="3"/>
        <v>0</v>
      </c>
      <c r="V57" s="37">
        <f t="shared" si="4"/>
        <v>0.88443839999999996</v>
      </c>
      <c r="W57" s="37">
        <f t="shared" si="5"/>
        <v>5.0737919999999992</v>
      </c>
    </row>
    <row r="58" spans="1:23">
      <c r="A58" s="8" t="s">
        <v>100</v>
      </c>
      <c r="B58" s="20">
        <v>18.72</v>
      </c>
      <c r="C58" s="20">
        <f t="shared" si="6"/>
        <v>18.72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7.8268319999999987</v>
      </c>
      <c r="K58" s="21">
        <v>4.4740799999999989</v>
      </c>
      <c r="L58" s="21">
        <v>0</v>
      </c>
      <c r="M58" s="21">
        <v>0.95284799999999981</v>
      </c>
      <c r="N58" s="21">
        <v>5.4662399999999982</v>
      </c>
      <c r="O58" s="21">
        <f t="shared" si="8"/>
        <v>18.72</v>
      </c>
      <c r="P58" s="22"/>
      <c r="Q58" s="39">
        <f t="shared" si="9"/>
        <v>18.72</v>
      </c>
      <c r="S58" s="37">
        <f t="shared" si="1"/>
        <v>7.8268319999999987</v>
      </c>
      <c r="T58" s="37">
        <f t="shared" si="2"/>
        <v>4.4740799999999989</v>
      </c>
      <c r="U58" s="37">
        <f t="shared" si="3"/>
        <v>0</v>
      </c>
      <c r="V58" s="37">
        <f t="shared" si="4"/>
        <v>0.95284799999999981</v>
      </c>
      <c r="W58" s="37">
        <f t="shared" si="5"/>
        <v>5.4662399999999982</v>
      </c>
    </row>
    <row r="59" spans="1:23">
      <c r="A59" s="8" t="s">
        <v>101</v>
      </c>
      <c r="B59" s="20">
        <v>18.2</v>
      </c>
      <c r="C59" s="20">
        <f t="shared" si="6"/>
        <v>18.2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7.6094199999999992</v>
      </c>
      <c r="K59" s="21">
        <v>4.3497999999999992</v>
      </c>
      <c r="L59" s="21">
        <v>0</v>
      </c>
      <c r="M59" s="21">
        <v>0.92637999999999976</v>
      </c>
      <c r="N59" s="21">
        <v>5.3143999999999982</v>
      </c>
      <c r="O59" s="21">
        <f t="shared" si="8"/>
        <v>18.2</v>
      </c>
      <c r="P59" s="22"/>
      <c r="Q59" s="39">
        <f t="shared" si="9"/>
        <v>18.2</v>
      </c>
      <c r="S59" s="37">
        <f t="shared" si="1"/>
        <v>7.6094199999999992</v>
      </c>
      <c r="T59" s="37">
        <f t="shared" si="2"/>
        <v>4.3497999999999992</v>
      </c>
      <c r="U59" s="37">
        <f t="shared" si="3"/>
        <v>0</v>
      </c>
      <c r="V59" s="37">
        <f t="shared" si="4"/>
        <v>0.92637999999999976</v>
      </c>
      <c r="W59" s="37">
        <f t="shared" si="5"/>
        <v>5.3143999999999982</v>
      </c>
    </row>
    <row r="60" spans="1:23">
      <c r="A60" s="8" t="s">
        <v>102</v>
      </c>
      <c r="B60" s="20">
        <v>18.452000000000002</v>
      </c>
      <c r="C60" s="20">
        <f t="shared" si="6"/>
        <v>18.452000000000002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7.7147812</v>
      </c>
      <c r="K60" s="21">
        <v>4.4100279999999996</v>
      </c>
      <c r="L60" s="21">
        <v>0</v>
      </c>
      <c r="M60" s="21">
        <v>0.9392067999999999</v>
      </c>
      <c r="N60" s="21">
        <v>5.3879839999999994</v>
      </c>
      <c r="O60" s="21">
        <f t="shared" si="8"/>
        <v>18.452000000000002</v>
      </c>
      <c r="P60" s="22"/>
      <c r="Q60" s="39">
        <f t="shared" si="9"/>
        <v>18.452000000000002</v>
      </c>
      <c r="S60" s="37">
        <f t="shared" si="1"/>
        <v>7.7147812</v>
      </c>
      <c r="T60" s="37">
        <f t="shared" si="2"/>
        <v>4.4100279999999996</v>
      </c>
      <c r="U60" s="37">
        <f t="shared" si="3"/>
        <v>0</v>
      </c>
      <c r="V60" s="37">
        <f t="shared" si="4"/>
        <v>0.9392067999999999</v>
      </c>
      <c r="W60" s="37">
        <f t="shared" si="5"/>
        <v>5.3879839999999994</v>
      </c>
    </row>
    <row r="61" spans="1:23">
      <c r="A61" s="8" t="s">
        <v>103</v>
      </c>
      <c r="B61" s="20">
        <v>18.643999999999998</v>
      </c>
      <c r="C61" s="20">
        <f t="shared" si="6"/>
        <v>18.643999999999998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7.7950563999999982</v>
      </c>
      <c r="K61" s="21">
        <v>4.4559159999999984</v>
      </c>
      <c r="L61" s="21">
        <v>0</v>
      </c>
      <c r="M61" s="21">
        <v>0.9489795999999997</v>
      </c>
      <c r="N61" s="21">
        <v>5.4440479999999987</v>
      </c>
      <c r="O61" s="21">
        <f t="shared" si="8"/>
        <v>18.643999999999998</v>
      </c>
      <c r="P61" s="22"/>
      <c r="Q61" s="39">
        <f t="shared" si="9"/>
        <v>18.643999999999998</v>
      </c>
      <c r="S61" s="37">
        <f t="shared" si="1"/>
        <v>7.7950563999999982</v>
      </c>
      <c r="T61" s="37">
        <f t="shared" si="2"/>
        <v>4.4559159999999984</v>
      </c>
      <c r="U61" s="37">
        <f t="shared" si="3"/>
        <v>0</v>
      </c>
      <c r="V61" s="37">
        <f t="shared" si="4"/>
        <v>0.9489795999999997</v>
      </c>
      <c r="W61" s="37">
        <f t="shared" si="5"/>
        <v>5.4440479999999987</v>
      </c>
    </row>
    <row r="62" spans="1:23">
      <c r="A62" s="8" t="s">
        <v>104</v>
      </c>
      <c r="B62" s="20">
        <v>17.664000000000001</v>
      </c>
      <c r="C62" s="20">
        <f t="shared" si="6"/>
        <v>17.664000000000001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7.3853184000000001</v>
      </c>
      <c r="K62" s="21">
        <v>4.2216959999999997</v>
      </c>
      <c r="L62" s="21">
        <v>0</v>
      </c>
      <c r="M62" s="21">
        <v>0.89909759999999994</v>
      </c>
      <c r="N62" s="21">
        <v>5.1578879999999998</v>
      </c>
      <c r="O62" s="21">
        <f t="shared" si="8"/>
        <v>17.664000000000001</v>
      </c>
      <c r="P62" s="22"/>
      <c r="Q62" s="39">
        <f t="shared" si="9"/>
        <v>17.664000000000001</v>
      </c>
      <c r="S62" s="37">
        <f t="shared" si="1"/>
        <v>7.3853184000000001</v>
      </c>
      <c r="T62" s="37">
        <f t="shared" si="2"/>
        <v>4.2216959999999997</v>
      </c>
      <c r="U62" s="37">
        <f t="shared" si="3"/>
        <v>0</v>
      </c>
      <c r="V62" s="37">
        <f t="shared" si="4"/>
        <v>0.89909759999999994</v>
      </c>
      <c r="W62" s="37">
        <f t="shared" si="5"/>
        <v>5.1578879999999998</v>
      </c>
    </row>
    <row r="63" spans="1:23">
      <c r="A63" s="8" t="s">
        <v>105</v>
      </c>
      <c r="B63" s="20">
        <v>18.088000000000001</v>
      </c>
      <c r="C63" s="20">
        <f t="shared" si="6"/>
        <v>18.088000000000001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7.5625928</v>
      </c>
      <c r="K63" s="21">
        <v>4.3230319999999995</v>
      </c>
      <c r="L63" s="21">
        <v>0</v>
      </c>
      <c r="M63" s="21">
        <v>0.92067919999999992</v>
      </c>
      <c r="N63" s="21">
        <v>5.2816960000000002</v>
      </c>
      <c r="O63" s="21">
        <f t="shared" si="8"/>
        <v>18.088000000000001</v>
      </c>
      <c r="P63" s="22"/>
      <c r="Q63" s="39">
        <f t="shared" si="9"/>
        <v>18.088000000000001</v>
      </c>
      <c r="S63" s="37">
        <f t="shared" si="1"/>
        <v>7.5625928</v>
      </c>
      <c r="T63" s="37">
        <f t="shared" si="2"/>
        <v>4.3230319999999995</v>
      </c>
      <c r="U63" s="37">
        <f t="shared" si="3"/>
        <v>0</v>
      </c>
      <c r="V63" s="37">
        <f t="shared" si="4"/>
        <v>0.92067919999999992</v>
      </c>
      <c r="W63" s="37">
        <f t="shared" si="5"/>
        <v>5.2816960000000002</v>
      </c>
    </row>
    <row r="64" spans="1:23">
      <c r="A64" s="8" t="s">
        <v>106</v>
      </c>
      <c r="B64" s="20">
        <v>18.103999999999999</v>
      </c>
      <c r="C64" s="20">
        <f t="shared" si="6"/>
        <v>18.103999999999999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7.5692823999999987</v>
      </c>
      <c r="K64" s="21">
        <v>4.3268559999999994</v>
      </c>
      <c r="L64" s="21">
        <v>0</v>
      </c>
      <c r="M64" s="21">
        <v>0.92149359999999969</v>
      </c>
      <c r="N64" s="21">
        <v>5.2863679999999995</v>
      </c>
      <c r="O64" s="21">
        <f t="shared" si="8"/>
        <v>18.103999999999999</v>
      </c>
      <c r="P64" s="22"/>
      <c r="Q64" s="39">
        <f t="shared" si="9"/>
        <v>18.103999999999999</v>
      </c>
      <c r="S64" s="37">
        <f t="shared" si="1"/>
        <v>7.5692823999999987</v>
      </c>
      <c r="T64" s="37">
        <f t="shared" si="2"/>
        <v>4.3268559999999994</v>
      </c>
      <c r="U64" s="37">
        <f t="shared" si="3"/>
        <v>0</v>
      </c>
      <c r="V64" s="37">
        <f t="shared" si="4"/>
        <v>0.92149359999999969</v>
      </c>
      <c r="W64" s="37">
        <f t="shared" si="5"/>
        <v>5.2863679999999995</v>
      </c>
    </row>
    <row r="65" spans="1:23">
      <c r="A65" s="8" t="s">
        <v>107</v>
      </c>
      <c r="B65" s="20">
        <v>17.952000000000002</v>
      </c>
      <c r="C65" s="20">
        <f t="shared" si="6"/>
        <v>17.952000000000002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7.5057312000000005</v>
      </c>
      <c r="K65" s="21">
        <v>4.2905279999999992</v>
      </c>
      <c r="L65" s="21">
        <v>0</v>
      </c>
      <c r="M65" s="21">
        <v>0.91375679999999992</v>
      </c>
      <c r="N65" s="21">
        <v>5.2419839999999995</v>
      </c>
      <c r="O65" s="21">
        <f t="shared" si="8"/>
        <v>17.952000000000002</v>
      </c>
      <c r="P65" s="22"/>
      <c r="Q65" s="39">
        <f t="shared" si="9"/>
        <v>17.952000000000002</v>
      </c>
      <c r="S65" s="37">
        <f t="shared" si="1"/>
        <v>7.5057312000000005</v>
      </c>
      <c r="T65" s="37">
        <f t="shared" si="2"/>
        <v>4.2905279999999992</v>
      </c>
      <c r="U65" s="37">
        <f t="shared" si="3"/>
        <v>0</v>
      </c>
      <c r="V65" s="37">
        <f t="shared" si="4"/>
        <v>0.91375679999999992</v>
      </c>
      <c r="W65" s="37">
        <f t="shared" si="5"/>
        <v>5.2419839999999995</v>
      </c>
    </row>
    <row r="66" spans="1:23">
      <c r="A66" s="8" t="s">
        <v>108</v>
      </c>
      <c r="B66" s="20">
        <v>18.2</v>
      </c>
      <c r="C66" s="20">
        <f t="shared" si="6"/>
        <v>18.2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7.6094199999999992</v>
      </c>
      <c r="K66" s="21">
        <v>4.3497999999999992</v>
      </c>
      <c r="L66" s="21">
        <v>0</v>
      </c>
      <c r="M66" s="21">
        <v>0.92637999999999976</v>
      </c>
      <c r="N66" s="21">
        <v>5.3143999999999982</v>
      </c>
      <c r="O66" s="21">
        <f t="shared" si="8"/>
        <v>18.2</v>
      </c>
      <c r="P66" s="22"/>
      <c r="Q66" s="39">
        <f t="shared" si="9"/>
        <v>18.2</v>
      </c>
      <c r="S66" s="37">
        <f t="shared" si="1"/>
        <v>7.6094199999999992</v>
      </c>
      <c r="T66" s="37">
        <f t="shared" si="2"/>
        <v>4.3497999999999992</v>
      </c>
      <c r="U66" s="37">
        <f t="shared" si="3"/>
        <v>0</v>
      </c>
      <c r="V66" s="37">
        <f t="shared" si="4"/>
        <v>0.92637999999999976</v>
      </c>
      <c r="W66" s="37">
        <f t="shared" si="5"/>
        <v>5.3143999999999982</v>
      </c>
    </row>
    <row r="67" spans="1:23">
      <c r="A67" s="8" t="s">
        <v>109</v>
      </c>
      <c r="B67" s="20">
        <v>17.952000000000002</v>
      </c>
      <c r="C67" s="20">
        <f t="shared" si="6"/>
        <v>17.952000000000002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7.5057312000000005</v>
      </c>
      <c r="K67" s="21">
        <v>4.2905279999999992</v>
      </c>
      <c r="L67" s="21">
        <v>0</v>
      </c>
      <c r="M67" s="21">
        <v>0.91375679999999992</v>
      </c>
      <c r="N67" s="21">
        <v>5.2419839999999995</v>
      </c>
      <c r="O67" s="21">
        <f t="shared" si="8"/>
        <v>17.952000000000002</v>
      </c>
      <c r="P67" s="22"/>
      <c r="Q67" s="39">
        <f t="shared" si="9"/>
        <v>17.952000000000002</v>
      </c>
      <c r="S67" s="37">
        <f t="shared" ref="S67" si="10">J67</f>
        <v>7.5057312000000005</v>
      </c>
      <c r="T67" s="37">
        <f t="shared" ref="T67" si="11">K67</f>
        <v>4.2905279999999992</v>
      </c>
      <c r="U67" s="37">
        <f t="shared" ref="U67" si="12">L67</f>
        <v>0</v>
      </c>
      <c r="V67" s="37">
        <f t="shared" ref="V67" si="13">M67</f>
        <v>0.91375679999999992</v>
      </c>
      <c r="W67" s="37">
        <f t="shared" ref="W67" si="14">N67</f>
        <v>5.2419839999999995</v>
      </c>
    </row>
    <row r="68" spans="1:23">
      <c r="A68" s="8" t="s">
        <v>110</v>
      </c>
      <c r="B68" s="20">
        <v>18.376000000000001</v>
      </c>
      <c r="C68" s="20">
        <f t="shared" ref="C68:C98" si="15">B68</f>
        <v>18.376000000000001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7.6830056000000004</v>
      </c>
      <c r="K68" s="21">
        <v>4.3918639999999991</v>
      </c>
      <c r="L68" s="21">
        <v>0</v>
      </c>
      <c r="M68" s="21">
        <v>0.93533839999999979</v>
      </c>
      <c r="N68" s="21">
        <v>5.365791999999999</v>
      </c>
      <c r="O68" s="21">
        <f t="shared" ref="O68:O98" si="17">$C68*I68/$I68</f>
        <v>18.376000000000001</v>
      </c>
      <c r="P68" s="22"/>
      <c r="Q68" s="39">
        <f t="shared" ref="Q68:Q98" si="18">O68+P68</f>
        <v>18.376000000000001</v>
      </c>
      <c r="S68" s="37">
        <f>J68</f>
        <v>7.6830056000000004</v>
      </c>
      <c r="T68" s="37">
        <f t="shared" ref="T68:W68" si="19">K68</f>
        <v>4.3918639999999991</v>
      </c>
      <c r="U68" s="37">
        <f t="shared" si="19"/>
        <v>0</v>
      </c>
      <c r="V68" s="37">
        <f t="shared" si="19"/>
        <v>0.93533839999999979</v>
      </c>
      <c r="W68" s="37">
        <f t="shared" si="19"/>
        <v>5.365791999999999</v>
      </c>
    </row>
    <row r="69" spans="1:23">
      <c r="A69" s="8" t="s">
        <v>111</v>
      </c>
      <c r="B69" s="20">
        <v>18.356000000000002</v>
      </c>
      <c r="C69" s="20">
        <f t="shared" si="15"/>
        <v>18.356000000000002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7.6746435999999996</v>
      </c>
      <c r="K69" s="21">
        <v>4.3870839999999998</v>
      </c>
      <c r="L69" s="21">
        <v>0</v>
      </c>
      <c r="M69" s="21">
        <v>0.93432039999999983</v>
      </c>
      <c r="N69" s="21">
        <v>5.3599519999999998</v>
      </c>
      <c r="O69" s="21">
        <f t="shared" si="17"/>
        <v>18.356000000000002</v>
      </c>
      <c r="P69" s="22"/>
      <c r="Q69" s="39">
        <f t="shared" si="18"/>
        <v>18.356000000000002</v>
      </c>
      <c r="S69" s="37">
        <f t="shared" ref="S69:S98" si="20">J69</f>
        <v>7.6746435999999996</v>
      </c>
      <c r="T69" s="37">
        <f t="shared" ref="T69:T98" si="21">K69</f>
        <v>4.3870839999999998</v>
      </c>
      <c r="U69" s="37">
        <f t="shared" ref="U69:U98" si="22">L69</f>
        <v>0</v>
      </c>
      <c r="V69" s="37">
        <f t="shared" ref="V69:V98" si="23">M69</f>
        <v>0.93432039999999983</v>
      </c>
      <c r="W69" s="37">
        <f t="shared" ref="W69:W98" si="24">N69</f>
        <v>5.3599519999999998</v>
      </c>
    </row>
    <row r="70" spans="1:23">
      <c r="A70" s="8" t="s">
        <v>112</v>
      </c>
      <c r="B70" s="20">
        <v>18.2</v>
      </c>
      <c r="C70" s="20">
        <f t="shared" si="15"/>
        <v>18.2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7.6094199999999992</v>
      </c>
      <c r="K70" s="21">
        <v>4.3497999999999992</v>
      </c>
      <c r="L70" s="21">
        <v>0</v>
      </c>
      <c r="M70" s="21">
        <v>0.92637999999999976</v>
      </c>
      <c r="N70" s="21">
        <v>5.3143999999999982</v>
      </c>
      <c r="O70" s="21">
        <f t="shared" si="17"/>
        <v>18.2</v>
      </c>
      <c r="P70" s="22"/>
      <c r="Q70" s="39">
        <f t="shared" si="18"/>
        <v>18.2</v>
      </c>
      <c r="S70" s="37">
        <f t="shared" si="20"/>
        <v>7.6094199999999992</v>
      </c>
      <c r="T70" s="37">
        <f t="shared" si="21"/>
        <v>4.3497999999999992</v>
      </c>
      <c r="U70" s="37">
        <f t="shared" si="22"/>
        <v>0</v>
      </c>
      <c r="V70" s="37">
        <f t="shared" si="23"/>
        <v>0.92637999999999976</v>
      </c>
      <c r="W70" s="37">
        <f t="shared" si="24"/>
        <v>5.3143999999999982</v>
      </c>
    </row>
    <row r="71" spans="1:23">
      <c r="A71" s="8" t="s">
        <v>113</v>
      </c>
      <c r="B71" s="20">
        <v>17.527999999999999</v>
      </c>
      <c r="C71" s="20">
        <f t="shared" si="15"/>
        <v>17.527999999999999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7.3284567999999988</v>
      </c>
      <c r="K71" s="21">
        <v>4.1891919999999985</v>
      </c>
      <c r="L71" s="21">
        <v>0</v>
      </c>
      <c r="M71" s="21">
        <v>0.89217519999999984</v>
      </c>
      <c r="N71" s="21">
        <v>5.1181759999999992</v>
      </c>
      <c r="O71" s="21">
        <f t="shared" si="17"/>
        <v>17.527999999999999</v>
      </c>
      <c r="P71" s="22"/>
      <c r="Q71" s="39">
        <f t="shared" si="18"/>
        <v>17.527999999999999</v>
      </c>
      <c r="S71" s="37">
        <f t="shared" si="20"/>
        <v>7.3284567999999988</v>
      </c>
      <c r="T71" s="37">
        <f t="shared" si="21"/>
        <v>4.1891919999999985</v>
      </c>
      <c r="U71" s="37">
        <f t="shared" si="22"/>
        <v>0</v>
      </c>
      <c r="V71" s="37">
        <f t="shared" si="23"/>
        <v>0.89217519999999984</v>
      </c>
      <c r="W71" s="37">
        <f t="shared" si="24"/>
        <v>5.1181759999999992</v>
      </c>
    </row>
    <row r="72" spans="1:23">
      <c r="A72" s="8" t="s">
        <v>114</v>
      </c>
      <c r="B72" s="20">
        <v>18.068000000000001</v>
      </c>
      <c r="C72" s="20">
        <f t="shared" si="15"/>
        <v>18.068000000000001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7.5542308</v>
      </c>
      <c r="K72" s="21">
        <v>4.3182519999999993</v>
      </c>
      <c r="L72" s="21">
        <v>0</v>
      </c>
      <c r="M72" s="21">
        <v>0.91966119999999996</v>
      </c>
      <c r="N72" s="21">
        <v>5.2758559999999992</v>
      </c>
      <c r="O72" s="21">
        <f t="shared" si="17"/>
        <v>18.068000000000001</v>
      </c>
      <c r="P72" s="22"/>
      <c r="Q72" s="39">
        <f t="shared" si="18"/>
        <v>18.068000000000001</v>
      </c>
      <c r="S72" s="37">
        <f t="shared" si="20"/>
        <v>7.5542308</v>
      </c>
      <c r="T72" s="37">
        <f t="shared" si="21"/>
        <v>4.3182519999999993</v>
      </c>
      <c r="U72" s="37">
        <f t="shared" si="22"/>
        <v>0</v>
      </c>
      <c r="V72" s="37">
        <f t="shared" si="23"/>
        <v>0.91966119999999996</v>
      </c>
      <c r="W72" s="37">
        <f t="shared" si="24"/>
        <v>5.2758559999999992</v>
      </c>
    </row>
    <row r="73" spans="1:23">
      <c r="A73" s="8" t="s">
        <v>115</v>
      </c>
      <c r="B73" s="20">
        <v>18.184000000000001</v>
      </c>
      <c r="C73" s="20">
        <f t="shared" si="15"/>
        <v>18.184000000000001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7.6027303999999996</v>
      </c>
      <c r="K73" s="21">
        <v>4.3459759999999994</v>
      </c>
      <c r="L73" s="21">
        <v>0</v>
      </c>
      <c r="M73" s="21">
        <v>0.92556559999999988</v>
      </c>
      <c r="N73" s="21">
        <v>5.3097279999999989</v>
      </c>
      <c r="O73" s="21">
        <f t="shared" si="17"/>
        <v>18.184000000000001</v>
      </c>
      <c r="P73" s="22"/>
      <c r="Q73" s="39">
        <f t="shared" si="18"/>
        <v>18.184000000000001</v>
      </c>
      <c r="S73" s="37">
        <f t="shared" si="20"/>
        <v>7.6027303999999996</v>
      </c>
      <c r="T73" s="37">
        <f t="shared" si="21"/>
        <v>4.3459759999999994</v>
      </c>
      <c r="U73" s="37">
        <f t="shared" si="22"/>
        <v>0</v>
      </c>
      <c r="V73" s="37">
        <f t="shared" si="23"/>
        <v>0.92556559999999988</v>
      </c>
      <c r="W73" s="37">
        <f t="shared" si="24"/>
        <v>5.3097279999999989</v>
      </c>
    </row>
    <row r="74" spans="1:23">
      <c r="A74" s="8" t="s">
        <v>116</v>
      </c>
      <c r="B74" s="20">
        <v>17.992000000000001</v>
      </c>
      <c r="C74" s="20">
        <f t="shared" si="15"/>
        <v>17.992000000000001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7.5224551999999996</v>
      </c>
      <c r="K74" s="21">
        <v>4.3000879999999997</v>
      </c>
      <c r="L74" s="21">
        <v>0</v>
      </c>
      <c r="M74" s="21">
        <v>0.91579279999999985</v>
      </c>
      <c r="N74" s="21">
        <v>5.2536639999999997</v>
      </c>
      <c r="O74" s="21">
        <f t="shared" si="17"/>
        <v>17.992000000000001</v>
      </c>
      <c r="P74" s="22"/>
      <c r="Q74" s="39">
        <f t="shared" si="18"/>
        <v>17.992000000000001</v>
      </c>
      <c r="S74" s="37">
        <f t="shared" si="20"/>
        <v>7.5224551999999996</v>
      </c>
      <c r="T74" s="37">
        <f t="shared" si="21"/>
        <v>4.3000879999999997</v>
      </c>
      <c r="U74" s="37">
        <f t="shared" si="22"/>
        <v>0</v>
      </c>
      <c r="V74" s="37">
        <f t="shared" si="23"/>
        <v>0.91579279999999985</v>
      </c>
      <c r="W74" s="37">
        <f t="shared" si="24"/>
        <v>5.2536639999999997</v>
      </c>
    </row>
    <row r="75" spans="1:23">
      <c r="A75" s="8" t="s">
        <v>117</v>
      </c>
      <c r="B75" s="20">
        <v>18.315999999999999</v>
      </c>
      <c r="C75" s="20">
        <f t="shared" si="15"/>
        <v>18.315999999999999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7.6579195999999987</v>
      </c>
      <c r="K75" s="21">
        <v>4.3775239999999993</v>
      </c>
      <c r="L75" s="21">
        <v>0</v>
      </c>
      <c r="M75" s="21">
        <v>0.93228439999999979</v>
      </c>
      <c r="N75" s="21">
        <v>5.3482719999999988</v>
      </c>
      <c r="O75" s="21">
        <f t="shared" si="17"/>
        <v>18.315999999999999</v>
      </c>
      <c r="P75" s="22"/>
      <c r="Q75" s="39">
        <f t="shared" si="18"/>
        <v>18.315999999999999</v>
      </c>
      <c r="S75" s="37">
        <f t="shared" si="20"/>
        <v>7.6579195999999987</v>
      </c>
      <c r="T75" s="37">
        <f t="shared" si="21"/>
        <v>4.3775239999999993</v>
      </c>
      <c r="U75" s="37">
        <f t="shared" si="22"/>
        <v>0</v>
      </c>
      <c r="V75" s="37">
        <f t="shared" si="23"/>
        <v>0.93228439999999979</v>
      </c>
      <c r="W75" s="37">
        <f t="shared" si="24"/>
        <v>5.3482719999999988</v>
      </c>
    </row>
    <row r="76" spans="1:23">
      <c r="A76" s="8" t="s">
        <v>118</v>
      </c>
      <c r="B76" s="20">
        <v>18.72</v>
      </c>
      <c r="C76" s="20">
        <f t="shared" si="15"/>
        <v>18.72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7.8268319999999987</v>
      </c>
      <c r="K76" s="21">
        <v>4.4740799999999989</v>
      </c>
      <c r="L76" s="21">
        <v>0</v>
      </c>
      <c r="M76" s="21">
        <v>0.95284799999999981</v>
      </c>
      <c r="N76" s="21">
        <v>5.4662399999999982</v>
      </c>
      <c r="O76" s="21">
        <f t="shared" si="17"/>
        <v>18.72</v>
      </c>
      <c r="P76" s="22"/>
      <c r="Q76" s="39">
        <f t="shared" si="18"/>
        <v>18.72</v>
      </c>
      <c r="S76" s="37">
        <f t="shared" si="20"/>
        <v>7.8268319999999987</v>
      </c>
      <c r="T76" s="37">
        <f t="shared" si="21"/>
        <v>4.4740799999999989</v>
      </c>
      <c r="U76" s="37">
        <f t="shared" si="22"/>
        <v>0</v>
      </c>
      <c r="V76" s="37">
        <f t="shared" si="23"/>
        <v>0.95284799999999981</v>
      </c>
      <c r="W76" s="37">
        <f t="shared" si="24"/>
        <v>5.4662399999999982</v>
      </c>
    </row>
    <row r="77" spans="1:23">
      <c r="A77" s="8" t="s">
        <v>119</v>
      </c>
      <c r="B77" s="20">
        <v>18.356000000000002</v>
      </c>
      <c r="C77" s="20">
        <f t="shared" si="15"/>
        <v>18.356000000000002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7.6746435999999996</v>
      </c>
      <c r="K77" s="21">
        <v>4.3870839999999998</v>
      </c>
      <c r="L77" s="21">
        <v>0</v>
      </c>
      <c r="M77" s="21">
        <v>0.93432039999999983</v>
      </c>
      <c r="N77" s="21">
        <v>5.3599519999999998</v>
      </c>
      <c r="O77" s="21">
        <f t="shared" si="17"/>
        <v>18.356000000000002</v>
      </c>
      <c r="P77" s="22"/>
      <c r="Q77" s="39">
        <f t="shared" si="18"/>
        <v>18.356000000000002</v>
      </c>
      <c r="S77" s="37">
        <f t="shared" si="20"/>
        <v>7.6746435999999996</v>
      </c>
      <c r="T77" s="37">
        <f t="shared" si="21"/>
        <v>4.3870839999999998</v>
      </c>
      <c r="U77" s="37">
        <f t="shared" si="22"/>
        <v>0</v>
      </c>
      <c r="V77" s="37">
        <f t="shared" si="23"/>
        <v>0.93432039999999983</v>
      </c>
      <c r="W77" s="37">
        <f t="shared" si="24"/>
        <v>5.3599519999999998</v>
      </c>
    </row>
    <row r="78" spans="1:23">
      <c r="A78" s="8" t="s">
        <v>120</v>
      </c>
      <c r="B78" s="20">
        <v>18.315999999999999</v>
      </c>
      <c r="C78" s="20">
        <f t="shared" si="15"/>
        <v>18.315999999999999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7.6579195999999987</v>
      </c>
      <c r="K78" s="21">
        <v>4.3775239999999993</v>
      </c>
      <c r="L78" s="21">
        <v>0</v>
      </c>
      <c r="M78" s="21">
        <v>0.93228439999999979</v>
      </c>
      <c r="N78" s="21">
        <v>5.3482719999999988</v>
      </c>
      <c r="O78" s="21">
        <f t="shared" si="17"/>
        <v>18.315999999999999</v>
      </c>
      <c r="P78" s="22"/>
      <c r="Q78" s="39">
        <f t="shared" si="18"/>
        <v>18.315999999999999</v>
      </c>
      <c r="S78" s="37">
        <f t="shared" si="20"/>
        <v>7.6579195999999987</v>
      </c>
      <c r="T78" s="37">
        <f t="shared" si="21"/>
        <v>4.3775239999999993</v>
      </c>
      <c r="U78" s="37">
        <f t="shared" si="22"/>
        <v>0</v>
      </c>
      <c r="V78" s="37">
        <f t="shared" si="23"/>
        <v>0.93228439999999979</v>
      </c>
      <c r="W78" s="37">
        <f t="shared" si="24"/>
        <v>5.3482719999999988</v>
      </c>
    </row>
    <row r="79" spans="1:23">
      <c r="A79" s="8" t="s">
        <v>121</v>
      </c>
      <c r="B79" s="20">
        <v>18.184000000000001</v>
      </c>
      <c r="C79" s="20">
        <f t="shared" si="15"/>
        <v>18.184000000000001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7.6027303999999996</v>
      </c>
      <c r="K79" s="21">
        <v>4.3459759999999994</v>
      </c>
      <c r="L79" s="21">
        <v>0</v>
      </c>
      <c r="M79" s="21">
        <v>0.92556559999999988</v>
      </c>
      <c r="N79" s="21">
        <v>5.3097279999999989</v>
      </c>
      <c r="O79" s="21">
        <f t="shared" si="17"/>
        <v>18.184000000000001</v>
      </c>
      <c r="P79" s="22"/>
      <c r="Q79" s="39">
        <f t="shared" si="18"/>
        <v>18.184000000000001</v>
      </c>
      <c r="S79" s="37">
        <f t="shared" si="20"/>
        <v>7.6027303999999996</v>
      </c>
      <c r="T79" s="37">
        <f t="shared" si="21"/>
        <v>4.3459759999999994</v>
      </c>
      <c r="U79" s="37">
        <f t="shared" si="22"/>
        <v>0</v>
      </c>
      <c r="V79" s="37">
        <f t="shared" si="23"/>
        <v>0.92556559999999988</v>
      </c>
      <c r="W79" s="37">
        <f t="shared" si="24"/>
        <v>5.3097279999999989</v>
      </c>
    </row>
    <row r="80" spans="1:23">
      <c r="A80" s="8" t="s">
        <v>122</v>
      </c>
      <c r="B80" s="20">
        <v>18.315999999999999</v>
      </c>
      <c r="C80" s="20">
        <f t="shared" si="15"/>
        <v>18.315999999999999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7.6579195999999987</v>
      </c>
      <c r="K80" s="21">
        <v>4.3775239999999993</v>
      </c>
      <c r="L80" s="21">
        <v>0</v>
      </c>
      <c r="M80" s="21">
        <v>0.93228439999999979</v>
      </c>
      <c r="N80" s="21">
        <v>5.3482719999999988</v>
      </c>
      <c r="O80" s="21">
        <f t="shared" si="17"/>
        <v>18.315999999999999</v>
      </c>
      <c r="P80" s="22"/>
      <c r="Q80" s="39">
        <f t="shared" si="18"/>
        <v>18.315999999999999</v>
      </c>
      <c r="S80" s="37">
        <f t="shared" si="20"/>
        <v>7.6579195999999987</v>
      </c>
      <c r="T80" s="37">
        <f t="shared" si="21"/>
        <v>4.3775239999999993</v>
      </c>
      <c r="U80" s="37">
        <f t="shared" si="22"/>
        <v>0</v>
      </c>
      <c r="V80" s="37">
        <f t="shared" si="23"/>
        <v>0.93228439999999979</v>
      </c>
      <c r="W80" s="37">
        <f t="shared" si="24"/>
        <v>5.3482719999999988</v>
      </c>
    </row>
    <row r="81" spans="1:23">
      <c r="A81" s="8" t="s">
        <v>123</v>
      </c>
      <c r="B81" s="20">
        <v>18.047999999999998</v>
      </c>
      <c r="C81" s="20">
        <f t="shared" si="15"/>
        <v>18.047999999999998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7.5458687999999983</v>
      </c>
      <c r="K81" s="21">
        <v>4.3134719999999991</v>
      </c>
      <c r="L81" s="21">
        <v>0</v>
      </c>
      <c r="M81" s="21">
        <v>0.91864319999999977</v>
      </c>
      <c r="N81" s="21">
        <v>5.2700159999999983</v>
      </c>
      <c r="O81" s="21">
        <f t="shared" si="17"/>
        <v>18.047999999999998</v>
      </c>
      <c r="P81" s="22"/>
      <c r="Q81" s="39">
        <f t="shared" si="18"/>
        <v>18.047999999999998</v>
      </c>
      <c r="S81" s="37">
        <f t="shared" si="20"/>
        <v>7.5458687999999983</v>
      </c>
      <c r="T81" s="37">
        <f t="shared" si="21"/>
        <v>4.3134719999999991</v>
      </c>
      <c r="U81" s="37">
        <f t="shared" si="22"/>
        <v>0</v>
      </c>
      <c r="V81" s="37">
        <f t="shared" si="23"/>
        <v>0.91864319999999977</v>
      </c>
      <c r="W81" s="37">
        <f t="shared" si="24"/>
        <v>5.2700159999999983</v>
      </c>
    </row>
    <row r="82" spans="1:23">
      <c r="A82" s="8" t="s">
        <v>124</v>
      </c>
      <c r="B82" s="20">
        <v>18.184000000000001</v>
      </c>
      <c r="C82" s="20">
        <f t="shared" si="15"/>
        <v>18.184000000000001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7.6027303999999996</v>
      </c>
      <c r="K82" s="21">
        <v>4.3459759999999994</v>
      </c>
      <c r="L82" s="21">
        <v>0</v>
      </c>
      <c r="M82" s="21">
        <v>0.92556559999999988</v>
      </c>
      <c r="N82" s="21">
        <v>5.3097279999999989</v>
      </c>
      <c r="O82" s="21">
        <f t="shared" si="17"/>
        <v>18.184000000000001</v>
      </c>
      <c r="P82" s="22"/>
      <c r="Q82" s="39">
        <f t="shared" si="18"/>
        <v>18.184000000000001</v>
      </c>
      <c r="S82" s="37">
        <f t="shared" si="20"/>
        <v>7.6027303999999996</v>
      </c>
      <c r="T82" s="37">
        <f t="shared" si="21"/>
        <v>4.3459759999999994</v>
      </c>
      <c r="U82" s="37">
        <f t="shared" si="22"/>
        <v>0</v>
      </c>
      <c r="V82" s="37">
        <f t="shared" si="23"/>
        <v>0.92556559999999988</v>
      </c>
      <c r="W82" s="37">
        <f t="shared" si="24"/>
        <v>5.3097279999999989</v>
      </c>
    </row>
    <row r="83" spans="1:23">
      <c r="A83" s="8" t="s">
        <v>125</v>
      </c>
      <c r="B83" s="20">
        <v>17.992000000000001</v>
      </c>
      <c r="C83" s="20">
        <f t="shared" si="15"/>
        <v>17.992000000000001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7.5224551999999996</v>
      </c>
      <c r="K83" s="21">
        <v>4.3000879999999997</v>
      </c>
      <c r="L83" s="21">
        <v>0</v>
      </c>
      <c r="M83" s="21">
        <v>0.91579279999999985</v>
      </c>
      <c r="N83" s="21">
        <v>5.2536639999999997</v>
      </c>
      <c r="O83" s="21">
        <f t="shared" si="17"/>
        <v>17.992000000000001</v>
      </c>
      <c r="P83" s="22"/>
      <c r="Q83" s="39">
        <f t="shared" si="18"/>
        <v>17.992000000000001</v>
      </c>
      <c r="S83" s="37">
        <f t="shared" si="20"/>
        <v>7.5224551999999996</v>
      </c>
      <c r="T83" s="37">
        <f t="shared" si="21"/>
        <v>4.3000879999999997</v>
      </c>
      <c r="U83" s="37">
        <f t="shared" si="22"/>
        <v>0</v>
      </c>
      <c r="V83" s="37">
        <f t="shared" si="23"/>
        <v>0.91579279999999985</v>
      </c>
      <c r="W83" s="37">
        <f t="shared" si="24"/>
        <v>5.2536639999999997</v>
      </c>
    </row>
    <row r="84" spans="1:23">
      <c r="A84" s="8" t="s">
        <v>126</v>
      </c>
      <c r="B84" s="20">
        <v>17.992000000000001</v>
      </c>
      <c r="C84" s="20">
        <f t="shared" si="15"/>
        <v>17.992000000000001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7.5224551999999996</v>
      </c>
      <c r="K84" s="21">
        <v>4.3000879999999997</v>
      </c>
      <c r="L84" s="21">
        <v>0</v>
      </c>
      <c r="M84" s="21">
        <v>0.91579279999999985</v>
      </c>
      <c r="N84" s="21">
        <v>5.2536639999999997</v>
      </c>
      <c r="O84" s="21">
        <f t="shared" si="17"/>
        <v>17.992000000000001</v>
      </c>
      <c r="P84" s="22"/>
      <c r="Q84" s="39">
        <f t="shared" si="18"/>
        <v>17.992000000000001</v>
      </c>
      <c r="S84" s="37">
        <f t="shared" si="20"/>
        <v>7.5224551999999996</v>
      </c>
      <c r="T84" s="37">
        <f t="shared" si="21"/>
        <v>4.3000879999999997</v>
      </c>
      <c r="U84" s="37">
        <f t="shared" si="22"/>
        <v>0</v>
      </c>
      <c r="V84" s="37">
        <f t="shared" si="23"/>
        <v>0.91579279999999985</v>
      </c>
      <c r="W84" s="37">
        <f t="shared" si="24"/>
        <v>5.2536639999999997</v>
      </c>
    </row>
    <row r="85" spans="1:23">
      <c r="A85" s="8" t="s">
        <v>127</v>
      </c>
      <c r="B85" s="20">
        <v>18.068000000000001</v>
      </c>
      <c r="C85" s="20">
        <f t="shared" si="15"/>
        <v>18.068000000000001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7.5542308</v>
      </c>
      <c r="K85" s="21">
        <v>4.3182519999999993</v>
      </c>
      <c r="L85" s="21">
        <v>0</v>
      </c>
      <c r="M85" s="21">
        <v>0.91966119999999996</v>
      </c>
      <c r="N85" s="21">
        <v>5.2758559999999992</v>
      </c>
      <c r="O85" s="21">
        <f t="shared" si="17"/>
        <v>18.068000000000001</v>
      </c>
      <c r="P85" s="22"/>
      <c r="Q85" s="39">
        <f t="shared" si="18"/>
        <v>18.068000000000001</v>
      </c>
      <c r="S85" s="37">
        <f t="shared" si="20"/>
        <v>7.5542308</v>
      </c>
      <c r="T85" s="37">
        <f t="shared" si="21"/>
        <v>4.3182519999999993</v>
      </c>
      <c r="U85" s="37">
        <f t="shared" si="22"/>
        <v>0</v>
      </c>
      <c r="V85" s="37">
        <f t="shared" si="23"/>
        <v>0.91966119999999996</v>
      </c>
      <c r="W85" s="37">
        <f t="shared" si="24"/>
        <v>5.2758559999999992</v>
      </c>
    </row>
    <row r="86" spans="1:23">
      <c r="A86" s="8" t="s">
        <v>128</v>
      </c>
      <c r="B86" s="20">
        <v>17.664000000000001</v>
      </c>
      <c r="C86" s="20">
        <f t="shared" si="15"/>
        <v>17.664000000000001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7.3853184000000001</v>
      </c>
      <c r="K86" s="21">
        <v>4.2216959999999997</v>
      </c>
      <c r="L86" s="21">
        <v>0</v>
      </c>
      <c r="M86" s="21">
        <v>0.89909759999999994</v>
      </c>
      <c r="N86" s="21">
        <v>5.1578879999999998</v>
      </c>
      <c r="O86" s="21">
        <f t="shared" si="17"/>
        <v>17.664000000000001</v>
      </c>
      <c r="P86" s="22"/>
      <c r="Q86" s="39">
        <f t="shared" si="18"/>
        <v>17.664000000000001</v>
      </c>
      <c r="S86" s="37">
        <f t="shared" si="20"/>
        <v>7.3853184000000001</v>
      </c>
      <c r="T86" s="37">
        <f t="shared" si="21"/>
        <v>4.2216959999999997</v>
      </c>
      <c r="U86" s="37">
        <f t="shared" si="22"/>
        <v>0</v>
      </c>
      <c r="V86" s="37">
        <f t="shared" si="23"/>
        <v>0.89909759999999994</v>
      </c>
      <c r="W86" s="37">
        <f t="shared" si="24"/>
        <v>5.1578879999999998</v>
      </c>
    </row>
    <row r="87" spans="1:23">
      <c r="A87" s="8" t="s">
        <v>129</v>
      </c>
      <c r="B87" s="20">
        <v>17.911999999999999</v>
      </c>
      <c r="C87" s="20">
        <f t="shared" si="15"/>
        <v>17.911999999999999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7.4890071999999988</v>
      </c>
      <c r="K87" s="21">
        <v>4.2809679999999988</v>
      </c>
      <c r="L87" s="21">
        <v>0</v>
      </c>
      <c r="M87" s="21">
        <v>0.91172079999999978</v>
      </c>
      <c r="N87" s="21">
        <v>5.2303039999999994</v>
      </c>
      <c r="O87" s="21">
        <f t="shared" si="17"/>
        <v>17.911999999999999</v>
      </c>
      <c r="P87" s="22"/>
      <c r="Q87" s="39">
        <f t="shared" si="18"/>
        <v>17.911999999999999</v>
      </c>
      <c r="S87" s="37">
        <f t="shared" si="20"/>
        <v>7.4890071999999988</v>
      </c>
      <c r="T87" s="37">
        <f t="shared" si="21"/>
        <v>4.2809679999999988</v>
      </c>
      <c r="U87" s="37">
        <f t="shared" si="22"/>
        <v>0</v>
      </c>
      <c r="V87" s="37">
        <f t="shared" si="23"/>
        <v>0.91172079999999978</v>
      </c>
      <c r="W87" s="37">
        <f t="shared" si="24"/>
        <v>5.2303039999999994</v>
      </c>
    </row>
    <row r="88" spans="1:23">
      <c r="A88" s="8" t="s">
        <v>130</v>
      </c>
      <c r="B88" s="20">
        <v>18.184000000000001</v>
      </c>
      <c r="C88" s="20">
        <f t="shared" si="15"/>
        <v>18.184000000000001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7.6027303999999996</v>
      </c>
      <c r="K88" s="21">
        <v>4.3459759999999994</v>
      </c>
      <c r="L88" s="21">
        <v>0</v>
      </c>
      <c r="M88" s="21">
        <v>0.92556559999999988</v>
      </c>
      <c r="N88" s="21">
        <v>5.3097279999999989</v>
      </c>
      <c r="O88" s="21">
        <f t="shared" si="17"/>
        <v>18.184000000000001</v>
      </c>
      <c r="P88" s="22"/>
      <c r="Q88" s="39">
        <f t="shared" si="18"/>
        <v>18.184000000000001</v>
      </c>
      <c r="S88" s="37">
        <f t="shared" si="20"/>
        <v>7.6027303999999996</v>
      </c>
      <c r="T88" s="37">
        <f t="shared" si="21"/>
        <v>4.3459759999999994</v>
      </c>
      <c r="U88" s="37">
        <f t="shared" si="22"/>
        <v>0</v>
      </c>
      <c r="V88" s="37">
        <f t="shared" si="23"/>
        <v>0.92556559999999988</v>
      </c>
      <c r="W88" s="37">
        <f t="shared" si="24"/>
        <v>5.3097279999999989</v>
      </c>
    </row>
    <row r="89" spans="1:23">
      <c r="A89" s="8" t="s">
        <v>131</v>
      </c>
      <c r="B89" s="20">
        <v>17.356000000000002</v>
      </c>
      <c r="C89" s="20">
        <f t="shared" si="15"/>
        <v>17.356000000000002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7.2565435999999996</v>
      </c>
      <c r="K89" s="21">
        <v>4.1480839999999999</v>
      </c>
      <c r="L89" s="21">
        <v>0</v>
      </c>
      <c r="M89" s="21">
        <v>0.88342039999999999</v>
      </c>
      <c r="N89" s="21">
        <v>5.0679519999999991</v>
      </c>
      <c r="O89" s="21">
        <f t="shared" si="17"/>
        <v>17.356000000000002</v>
      </c>
      <c r="P89" s="22"/>
      <c r="Q89" s="39">
        <f t="shared" si="18"/>
        <v>17.356000000000002</v>
      </c>
      <c r="S89" s="37">
        <f t="shared" si="20"/>
        <v>7.2565435999999996</v>
      </c>
      <c r="T89" s="37">
        <f t="shared" si="21"/>
        <v>4.1480839999999999</v>
      </c>
      <c r="U89" s="37">
        <f t="shared" si="22"/>
        <v>0</v>
      </c>
      <c r="V89" s="37">
        <f t="shared" si="23"/>
        <v>0.88342039999999999</v>
      </c>
      <c r="W89" s="37">
        <f t="shared" si="24"/>
        <v>5.0679519999999991</v>
      </c>
    </row>
    <row r="90" spans="1:23">
      <c r="A90" s="8" t="s">
        <v>132</v>
      </c>
      <c r="B90" s="20">
        <v>17.643999999999998</v>
      </c>
      <c r="C90" s="20">
        <f t="shared" si="15"/>
        <v>17.643999999999998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7.3769563999999992</v>
      </c>
      <c r="K90" s="21">
        <v>4.2169159999999986</v>
      </c>
      <c r="L90" s="21">
        <v>0</v>
      </c>
      <c r="M90" s="21">
        <v>0.89807959999999987</v>
      </c>
      <c r="N90" s="21">
        <v>5.1520479999999989</v>
      </c>
      <c r="O90" s="21">
        <f t="shared" si="17"/>
        <v>17.643999999999998</v>
      </c>
      <c r="P90" s="22"/>
      <c r="Q90" s="39">
        <f t="shared" si="18"/>
        <v>17.643999999999998</v>
      </c>
      <c r="S90" s="37">
        <f t="shared" si="20"/>
        <v>7.3769563999999992</v>
      </c>
      <c r="T90" s="37">
        <f t="shared" si="21"/>
        <v>4.2169159999999986</v>
      </c>
      <c r="U90" s="37">
        <f t="shared" si="22"/>
        <v>0</v>
      </c>
      <c r="V90" s="37">
        <f t="shared" si="23"/>
        <v>0.89807959999999987</v>
      </c>
      <c r="W90" s="37">
        <f t="shared" si="24"/>
        <v>5.1520479999999989</v>
      </c>
    </row>
    <row r="91" spans="1:23">
      <c r="A91" s="8" t="s">
        <v>133</v>
      </c>
      <c r="B91" s="20">
        <v>18.431999999999999</v>
      </c>
      <c r="C91" s="20">
        <f t="shared" si="15"/>
        <v>18.431999999999999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7.7064191999999991</v>
      </c>
      <c r="K91" s="21">
        <v>4.4052479999999985</v>
      </c>
      <c r="L91" s="21">
        <v>0</v>
      </c>
      <c r="M91" s="21">
        <v>0.93818879999999982</v>
      </c>
      <c r="N91" s="21">
        <v>5.3821439999999985</v>
      </c>
      <c r="O91" s="21">
        <f t="shared" si="17"/>
        <v>18.431999999999999</v>
      </c>
      <c r="P91" s="22"/>
      <c r="Q91" s="39">
        <f t="shared" si="18"/>
        <v>18.431999999999999</v>
      </c>
      <c r="S91" s="37">
        <f t="shared" si="20"/>
        <v>7.7064191999999991</v>
      </c>
      <c r="T91" s="37">
        <f t="shared" si="21"/>
        <v>4.4052479999999985</v>
      </c>
      <c r="U91" s="37">
        <f t="shared" si="22"/>
        <v>0</v>
      </c>
      <c r="V91" s="37">
        <f t="shared" si="23"/>
        <v>0.93818879999999982</v>
      </c>
      <c r="W91" s="37">
        <f t="shared" si="24"/>
        <v>5.3821439999999985</v>
      </c>
    </row>
    <row r="92" spans="1:23">
      <c r="A92" s="8" t="s">
        <v>134</v>
      </c>
      <c r="B92" s="20">
        <v>18.143999999999998</v>
      </c>
      <c r="C92" s="20">
        <f t="shared" si="15"/>
        <v>18.143999999999998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7.5860063999999987</v>
      </c>
      <c r="K92" s="21">
        <v>4.3364159999999989</v>
      </c>
      <c r="L92" s="21">
        <v>0</v>
      </c>
      <c r="M92" s="21">
        <v>0.92352959999999984</v>
      </c>
      <c r="N92" s="21">
        <v>5.2980479999999979</v>
      </c>
      <c r="O92" s="21">
        <f t="shared" si="17"/>
        <v>18.143999999999998</v>
      </c>
      <c r="P92" s="22"/>
      <c r="Q92" s="39">
        <f t="shared" si="18"/>
        <v>18.143999999999998</v>
      </c>
      <c r="S92" s="37">
        <f t="shared" si="20"/>
        <v>7.5860063999999987</v>
      </c>
      <c r="T92" s="37">
        <f t="shared" si="21"/>
        <v>4.3364159999999989</v>
      </c>
      <c r="U92" s="37">
        <f t="shared" si="22"/>
        <v>0</v>
      </c>
      <c r="V92" s="37">
        <f t="shared" si="23"/>
        <v>0.92352959999999984</v>
      </c>
      <c r="W92" s="37">
        <f t="shared" si="24"/>
        <v>5.2980479999999979</v>
      </c>
    </row>
    <row r="93" spans="1:23">
      <c r="A93" s="8" t="s">
        <v>135</v>
      </c>
      <c r="B93" s="20">
        <v>18.568000000000001</v>
      </c>
      <c r="C93" s="20">
        <f t="shared" si="15"/>
        <v>18.568000000000001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7.7632808000000004</v>
      </c>
      <c r="K93" s="21">
        <v>4.4377519999999988</v>
      </c>
      <c r="L93" s="21">
        <v>0</v>
      </c>
      <c r="M93" s="21">
        <v>0.94511119999999993</v>
      </c>
      <c r="N93" s="21">
        <v>5.4218559999999991</v>
      </c>
      <c r="O93" s="21">
        <f t="shared" si="17"/>
        <v>18.568000000000001</v>
      </c>
      <c r="P93" s="22"/>
      <c r="Q93" s="39">
        <f t="shared" si="18"/>
        <v>18.568000000000001</v>
      </c>
      <c r="S93" s="37">
        <f t="shared" si="20"/>
        <v>7.7632808000000004</v>
      </c>
      <c r="T93" s="37">
        <f t="shared" si="21"/>
        <v>4.4377519999999988</v>
      </c>
      <c r="U93" s="37">
        <f t="shared" si="22"/>
        <v>0</v>
      </c>
      <c r="V93" s="37">
        <f t="shared" si="23"/>
        <v>0.94511119999999993</v>
      </c>
      <c r="W93" s="37">
        <f t="shared" si="24"/>
        <v>5.4218559999999991</v>
      </c>
    </row>
    <row r="94" spans="1:23">
      <c r="A94" s="8" t="s">
        <v>136</v>
      </c>
      <c r="B94" s="20">
        <v>18.507999999999999</v>
      </c>
      <c r="C94" s="20">
        <f t="shared" si="15"/>
        <v>18.507999999999999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7.7381947999999987</v>
      </c>
      <c r="K94" s="21">
        <v>4.423411999999999</v>
      </c>
      <c r="L94" s="21">
        <v>0</v>
      </c>
      <c r="M94" s="21">
        <v>0.94205719999999982</v>
      </c>
      <c r="N94" s="21">
        <v>5.4043359999999989</v>
      </c>
      <c r="O94" s="21">
        <f t="shared" si="17"/>
        <v>18.507999999999999</v>
      </c>
      <c r="P94" s="22"/>
      <c r="Q94" s="39">
        <f t="shared" si="18"/>
        <v>18.507999999999999</v>
      </c>
      <c r="S94" s="37">
        <f t="shared" si="20"/>
        <v>7.7381947999999987</v>
      </c>
      <c r="T94" s="37">
        <f t="shared" si="21"/>
        <v>4.423411999999999</v>
      </c>
      <c r="U94" s="37">
        <f t="shared" si="22"/>
        <v>0</v>
      </c>
      <c r="V94" s="37">
        <f t="shared" si="23"/>
        <v>0.94205719999999982</v>
      </c>
      <c r="W94" s="37">
        <f t="shared" si="24"/>
        <v>5.4043359999999989</v>
      </c>
    </row>
    <row r="95" spans="1:23">
      <c r="A95" s="8" t="s">
        <v>137</v>
      </c>
      <c r="B95" s="20">
        <v>18.507999999999999</v>
      </c>
      <c r="C95" s="20">
        <f t="shared" si="15"/>
        <v>18.507999999999999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7.7381947999999987</v>
      </c>
      <c r="K95" s="21">
        <v>4.423411999999999</v>
      </c>
      <c r="L95" s="21">
        <v>0</v>
      </c>
      <c r="M95" s="21">
        <v>0.94205719999999982</v>
      </c>
      <c r="N95" s="21">
        <v>5.4043359999999989</v>
      </c>
      <c r="O95" s="21">
        <f t="shared" si="17"/>
        <v>18.507999999999999</v>
      </c>
      <c r="P95" s="22"/>
      <c r="Q95" s="39">
        <f t="shared" si="18"/>
        <v>18.507999999999999</v>
      </c>
      <c r="S95" s="37">
        <f t="shared" si="20"/>
        <v>7.7381947999999987</v>
      </c>
      <c r="T95" s="37">
        <f t="shared" si="21"/>
        <v>4.423411999999999</v>
      </c>
      <c r="U95" s="37">
        <f t="shared" si="22"/>
        <v>0</v>
      </c>
      <c r="V95" s="37">
        <f t="shared" si="23"/>
        <v>0.94205719999999982</v>
      </c>
      <c r="W95" s="37">
        <f t="shared" si="24"/>
        <v>5.4043359999999989</v>
      </c>
    </row>
    <row r="96" spans="1:23">
      <c r="A96" s="8" t="s">
        <v>138</v>
      </c>
      <c r="B96" s="20">
        <v>18.795999999999999</v>
      </c>
      <c r="C96" s="20">
        <f t="shared" si="15"/>
        <v>18.795999999999999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7.8586075999999991</v>
      </c>
      <c r="K96" s="21">
        <v>4.4922439999999986</v>
      </c>
      <c r="L96" s="21">
        <v>0</v>
      </c>
      <c r="M96" s="21">
        <v>0.9567163999999998</v>
      </c>
      <c r="N96" s="21">
        <v>5.4884319999999995</v>
      </c>
      <c r="O96" s="21">
        <f t="shared" si="17"/>
        <v>18.795999999999999</v>
      </c>
      <c r="P96" s="22"/>
      <c r="Q96" s="39">
        <f t="shared" si="18"/>
        <v>18.795999999999999</v>
      </c>
      <c r="S96" s="37">
        <f t="shared" si="20"/>
        <v>7.8586075999999991</v>
      </c>
      <c r="T96" s="37">
        <f t="shared" si="21"/>
        <v>4.4922439999999986</v>
      </c>
      <c r="U96" s="37">
        <f t="shared" si="22"/>
        <v>0</v>
      </c>
      <c r="V96" s="37">
        <f t="shared" si="23"/>
        <v>0.9567163999999998</v>
      </c>
      <c r="W96" s="37">
        <f t="shared" si="24"/>
        <v>5.4884319999999995</v>
      </c>
    </row>
    <row r="97" spans="1:26">
      <c r="A97" s="8" t="s">
        <v>139</v>
      </c>
      <c r="B97" s="20">
        <v>18.239999999999998</v>
      </c>
      <c r="C97" s="20">
        <f t="shared" si="15"/>
        <v>18.239999999999998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7.6261439999999983</v>
      </c>
      <c r="K97" s="21">
        <v>4.3593599999999988</v>
      </c>
      <c r="L97" s="21">
        <v>0</v>
      </c>
      <c r="M97" s="21">
        <v>0.92841599999999969</v>
      </c>
      <c r="N97" s="21">
        <v>5.3260799999999984</v>
      </c>
      <c r="O97" s="21">
        <f t="shared" si="17"/>
        <v>18.239999999999998</v>
      </c>
      <c r="P97" s="22"/>
      <c r="Q97" s="39">
        <f t="shared" si="18"/>
        <v>18.239999999999998</v>
      </c>
      <c r="S97" s="37">
        <f t="shared" si="20"/>
        <v>7.6261439999999983</v>
      </c>
      <c r="T97" s="37">
        <f t="shared" si="21"/>
        <v>4.3593599999999988</v>
      </c>
      <c r="U97" s="37">
        <f t="shared" si="22"/>
        <v>0</v>
      </c>
      <c r="V97" s="37">
        <f t="shared" si="23"/>
        <v>0.92841599999999969</v>
      </c>
      <c r="W97" s="37">
        <f t="shared" si="24"/>
        <v>5.3260799999999984</v>
      </c>
    </row>
    <row r="98" spans="1:26">
      <c r="A98" s="8" t="s">
        <v>140</v>
      </c>
      <c r="B98" s="20">
        <v>18.547999999999998</v>
      </c>
      <c r="C98" s="20">
        <f t="shared" si="15"/>
        <v>18.547999999999998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7.7549187999999978</v>
      </c>
      <c r="K98" s="21">
        <v>4.4329719999999986</v>
      </c>
      <c r="L98" s="21">
        <v>0</v>
      </c>
      <c r="M98" s="21">
        <v>0.94409319999999985</v>
      </c>
      <c r="N98" s="21">
        <v>5.4160159999999991</v>
      </c>
      <c r="O98" s="21">
        <f t="shared" si="17"/>
        <v>18.547999999999998</v>
      </c>
      <c r="P98" s="22"/>
      <c r="Q98" s="39">
        <f t="shared" si="18"/>
        <v>18.547999999999998</v>
      </c>
      <c r="S98" s="37">
        <f t="shared" si="20"/>
        <v>7.7549187999999978</v>
      </c>
      <c r="T98" s="37">
        <f t="shared" si="21"/>
        <v>4.4329719999999986</v>
      </c>
      <c r="U98" s="37">
        <f t="shared" si="22"/>
        <v>0</v>
      </c>
      <c r="V98" s="37">
        <f t="shared" si="23"/>
        <v>0.94409319999999985</v>
      </c>
      <c r="W98" s="37">
        <f t="shared" si="24"/>
        <v>5.4160159999999991</v>
      </c>
    </row>
    <row r="99" spans="1:26">
      <c r="A99" s="8" t="s">
        <v>171</v>
      </c>
      <c r="B99" s="20">
        <f t="shared" ref="B99:Q99" si="25">SUM(B3:B98)/4000</f>
        <v>0.43826900000000002</v>
      </c>
      <c r="C99" s="20">
        <f t="shared" si="25"/>
        <v>0.43826900000000002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0.18324026890000006</v>
      </c>
      <c r="K99" s="22">
        <f t="shared" si="25"/>
        <v>0.10474629099999998</v>
      </c>
      <c r="L99" s="22">
        <f t="shared" si="25"/>
        <v>0</v>
      </c>
      <c r="M99" s="22">
        <f t="shared" si="25"/>
        <v>2.2307892100000001E-2</v>
      </c>
      <c r="N99" s="22">
        <f t="shared" si="25"/>
        <v>0.12797454799999999</v>
      </c>
      <c r="O99" s="23">
        <f t="shared" si="25"/>
        <v>0.43826900000000002</v>
      </c>
      <c r="P99" s="23"/>
      <c r="Q99" s="43">
        <f t="shared" si="25"/>
        <v>0.43826900000000002</v>
      </c>
      <c r="S99" s="37">
        <f>SUM(S3:S98)/4000</f>
        <v>0.18324026890000006</v>
      </c>
      <c r="T99" s="37">
        <f t="shared" ref="T99:W99" si="26">SUM(T3:T98)/4000</f>
        <v>0.10474629099999998</v>
      </c>
      <c r="U99" s="37">
        <f t="shared" si="26"/>
        <v>0</v>
      </c>
      <c r="V99" s="37">
        <f t="shared" si="26"/>
        <v>2.2307892100000001E-2</v>
      </c>
      <c r="W99" s="37">
        <f t="shared" si="26"/>
        <v>0.12797454799999999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2024-04-02T05:31:29Z</dcterms:modified>
</cp:coreProperties>
</file>